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0496" windowHeight="7212" tabRatio="852" activeTab="0"/>
  </bookViews>
  <sheets>
    <sheet name="男ダブルス" sheetId="1" r:id="rId1"/>
    <sheet name="名簿" sheetId="2" r:id="rId2"/>
    <sheet name="リーグ表 (3人)" sheetId="3" r:id="rId3"/>
    <sheet name="リーグ表(4人)" sheetId="4" r:id="rId4"/>
    <sheet name="互換性レポート" sheetId="5" r:id="rId5"/>
  </sheets>
  <externalReferences>
    <externalReference r:id="rId8"/>
  </externalReferences>
  <definedNames>
    <definedName name="_xlnm.Print_Area" localSheetId="2">'リーグ表 (3人)'!$C$4:$S$48</definedName>
    <definedName name="_xlnm.Print_Area" localSheetId="3">'リーグ表(4人)'!$C$4:$U$47</definedName>
    <definedName name="_xlnm.Print_Area" localSheetId="0">'男ダブルス'!$B$3:$U$46</definedName>
    <definedName name="単女">'[1]辞書'!$B$11:$J$225</definedName>
  </definedNames>
  <calcPr fullCalcOnLoad="1"/>
</workbook>
</file>

<file path=xl/sharedStrings.xml><?xml version="1.0" encoding="utf-8"?>
<sst xmlns="http://schemas.openxmlformats.org/spreadsheetml/2006/main" count="473" uniqueCount="154">
  <si>
    <t>チーム名</t>
  </si>
  <si>
    <t>選手名</t>
  </si>
  <si>
    <t xml:space="preserve"> </t>
  </si>
  <si>
    <t>順</t>
  </si>
  <si>
    <t>番</t>
  </si>
  <si>
    <t>氏名</t>
  </si>
  <si>
    <t>学校名</t>
  </si>
  <si>
    <t>リーグ番</t>
  </si>
  <si>
    <t>シード</t>
  </si>
  <si>
    <t>L</t>
  </si>
  <si>
    <t>小諸東中</t>
  </si>
  <si>
    <t>臼田中</t>
  </si>
  <si>
    <t>佐久穂JTC</t>
  </si>
  <si>
    <t>WINPS</t>
  </si>
  <si>
    <t>※各リーグ１位がトーナメントへ</t>
  </si>
  <si>
    <t>リーグ</t>
  </si>
  <si>
    <t>①</t>
  </si>
  <si>
    <t>②</t>
  </si>
  <si>
    <t>③</t>
  </si>
  <si>
    <t>④</t>
  </si>
  <si>
    <t>勝敗</t>
  </si>
  <si>
    <t>順位</t>
  </si>
  <si>
    <t>-</t>
  </si>
  <si>
    <t>４人リーグ</t>
  </si>
  <si>
    <t>第１試合　①－④　審判②</t>
  </si>
  <si>
    <t>第４試合　②－④　審判③</t>
  </si>
  <si>
    <t>第２試合　②－③　審判①</t>
  </si>
  <si>
    <t>第５試合　①－②　審判④</t>
  </si>
  <si>
    <t>第３試合　①－③　審判④</t>
  </si>
  <si>
    <t>第６試合　③－④　審判(①②の決勝へ出ない人)</t>
  </si>
  <si>
    <t>男子ダブルス</t>
  </si>
  <si>
    <t>上田高</t>
  </si>
  <si>
    <t>倉橋　輝來②
井尻　温音②</t>
  </si>
  <si>
    <t>市川　柊士②
品田直太郎②</t>
  </si>
  <si>
    <t>中澤　駿太②
織田信三郎②</t>
  </si>
  <si>
    <t>滝脇　煌平①
福中健太郎①</t>
  </si>
  <si>
    <t>島﨑　礼智①
中村　遥哉①</t>
  </si>
  <si>
    <t>舞澤　季弥①
土屋　稀巳①</t>
  </si>
  <si>
    <t>染谷丘高</t>
  </si>
  <si>
    <t>西澤　要明②
齊藤　　蓮②</t>
  </si>
  <si>
    <t>南澤　博紀①
池田　知英①</t>
  </si>
  <si>
    <t>鈴木　裕飛②
一之瀬　颯①</t>
  </si>
  <si>
    <t>上田東高</t>
  </si>
  <si>
    <t>寺澤　健大②
斉藤　　明①</t>
  </si>
  <si>
    <t>小林　蒼天②
塩崎　　慧②</t>
  </si>
  <si>
    <t>永井　陽仁②
竹内　奏樹②</t>
  </si>
  <si>
    <t>酒井　優磨①
石井　宏明①</t>
  </si>
  <si>
    <t>山本　汐那①
関　　想太①</t>
  </si>
  <si>
    <t>岩村田高</t>
  </si>
  <si>
    <t>小山　琉之②
山浦　力輝①</t>
  </si>
  <si>
    <t>岩村田高
野沢南高</t>
  </si>
  <si>
    <t>山嵜　翔瑛②
荻原　卓典①</t>
  </si>
  <si>
    <t>野沢南高</t>
  </si>
  <si>
    <t>丸山　哲平②
中澤　拓也②</t>
  </si>
  <si>
    <t>小海高</t>
  </si>
  <si>
    <t>石川　大翔①
澤　　薫音①</t>
  </si>
  <si>
    <t>上田西高</t>
  </si>
  <si>
    <t>佐々木一太②
内藤　陸杜②</t>
  </si>
  <si>
    <t>境　　来夢①
平出　航大①</t>
  </si>
  <si>
    <t>神津　蒼汰②
横田　直人②</t>
  </si>
  <si>
    <t>佐久長聖</t>
  </si>
  <si>
    <t>上野　桜翔②
北澤雄太河②</t>
  </si>
  <si>
    <t>小川　　諒①
黒岩　優翔①</t>
  </si>
  <si>
    <t>國澤　優希①
神津　海星①</t>
  </si>
  <si>
    <t>上田一中</t>
  </si>
  <si>
    <t>堀込　岳琉Ⅱ
水澤　　景Ⅱ</t>
  </si>
  <si>
    <t>山㟢　侶陽Ⅱ
古平　敬介Ⅱ</t>
  </si>
  <si>
    <t>小井土舶人Ⅱ
茅野　光佑Ⅱ</t>
  </si>
  <si>
    <t>本山　暖人Ⅱ
宮崎　琥央Ⅰ</t>
  </si>
  <si>
    <t>北田　博也Ⅰ
森井　結眞Ⅰ</t>
  </si>
  <si>
    <t>濵村　一以Ⅱ
春原　勇輝Ⅱ</t>
  </si>
  <si>
    <t>梶山　大輝Ⅱ
山本　一真Ⅱ</t>
  </si>
  <si>
    <t>井口　瑛太Ⅱ
堀内　紘春Ⅱ</t>
  </si>
  <si>
    <t>上田四中</t>
  </si>
  <si>
    <t>上原　梯虎Ⅰ
柳澤　惇葵Ⅰ</t>
  </si>
  <si>
    <t>中山　星翔Ⅰ
滝澤　優斗Ⅰ</t>
  </si>
  <si>
    <t>上田五中</t>
  </si>
  <si>
    <t>倉石　智貴Ⅱ
戸谷　海翔Ⅱ</t>
  </si>
  <si>
    <t>鈴木　晟仁Ⅰ
髙木　拓真Ⅰ</t>
  </si>
  <si>
    <t>大塚　柑汰Ⅰ
塚原　悠介Ⅰ</t>
  </si>
  <si>
    <t>中村　雄星Ⅰ
岩下　嵩治Ⅰ</t>
  </si>
  <si>
    <t>中澤龍太郎Ⅰ
白石　　遙Ⅰ</t>
  </si>
  <si>
    <t>山中　伸紘Ⅰ
松﨑　佑馬Ⅰ</t>
  </si>
  <si>
    <t>関　　悠雅Ⅰ
金子　　櫂Ⅰ</t>
  </si>
  <si>
    <t>宮脇　來夢Ⅰ
大久保春馬Ⅰ</t>
  </si>
  <si>
    <t>上野　正陽Ⅰ
大塚　将吉Ⅰ</t>
  </si>
  <si>
    <t>佐藤　蒼羽Ⅰ
川原　丈義Ⅰ</t>
  </si>
  <si>
    <t>望月中</t>
  </si>
  <si>
    <t>市川　颯大Ⅰ
江本　誠慶Ⅰ</t>
  </si>
  <si>
    <t>軽井沢中</t>
  </si>
  <si>
    <t>風間　悠介Ⅱ
石津　拓杜Ⅱ</t>
  </si>
  <si>
    <t>野沢中</t>
  </si>
  <si>
    <t>小林　　亮Ⅱ
秋山　　征Ⅱ</t>
  </si>
  <si>
    <t>松井　　陸Ⅱ
依田　彩花Ⅰ</t>
  </si>
  <si>
    <t>佐久穂中</t>
  </si>
  <si>
    <t>内藤　恵允Ⅱ
浅見　純平Ⅰ</t>
  </si>
  <si>
    <t>小澤　蒼太Ⅰ
古岩井蒼空Ⅰ</t>
  </si>
  <si>
    <t>磯部　航輝Ⅱ
星田　幸紀Ⅱ</t>
  </si>
  <si>
    <t>中山　龍誠Ⅱ
佐々木生真Ⅱ</t>
  </si>
  <si>
    <t>清水　蒼太Ⅱ
川村　幸裕Ⅰ</t>
  </si>
  <si>
    <t>T.C.A.</t>
  </si>
  <si>
    <t>田中　陽斗Ⅱ
玉木　魁人５</t>
  </si>
  <si>
    <t>岩下　優斗Ⅱ
内田　優太６</t>
  </si>
  <si>
    <t>滝脇　颯介Ⅱ
藤井　　湧Ⅱ</t>
  </si>
  <si>
    <t>PBT青木</t>
  </si>
  <si>
    <t>松崎　涼斗Ⅱ
手塚　大惺Ⅲ</t>
  </si>
  <si>
    <t>桜井塾</t>
  </si>
  <si>
    <t>栁澤　魁志Ⅱ
吉田　瑛介Ⅱ</t>
  </si>
  <si>
    <t>小宮山竜胆５
市川　礼唯５</t>
  </si>
  <si>
    <t>1-2</t>
  </si>
  <si>
    <t>1-3</t>
  </si>
  <si>
    <t>1-4</t>
  </si>
  <si>
    <t>2-1</t>
  </si>
  <si>
    <t>2-2</t>
  </si>
  <si>
    <t>2-3</t>
  </si>
  <si>
    <t>2-4</t>
  </si>
  <si>
    <t>2-5</t>
  </si>
  <si>
    <t>2-6</t>
  </si>
  <si>
    <t>2-7</t>
  </si>
  <si>
    <t>2-8</t>
  </si>
  <si>
    <t>1-1</t>
  </si>
  <si>
    <t>3-1</t>
  </si>
  <si>
    <t>3-2</t>
  </si>
  <si>
    <t>3-3</t>
  </si>
  <si>
    <t>3-4</t>
  </si>
  <si>
    <t>4-1</t>
  </si>
  <si>
    <t>4-2</t>
  </si>
  <si>
    <t>5-1</t>
  </si>
  <si>
    <t>男子
ﾀﾞﾌﾞﾙｽ</t>
  </si>
  <si>
    <t>３人リーグ</t>
  </si>
  <si>
    <t>第１試合　①－③　審判②</t>
  </si>
  <si>
    <t>第３試合　①－②　審判③</t>
  </si>
  <si>
    <t>水色の部分に番号を入力</t>
  </si>
  <si>
    <t>率</t>
  </si>
  <si>
    <r>
      <t>小幡　颯丞</t>
    </r>
    <r>
      <rPr>
        <sz val="11"/>
        <color indexed="8"/>
        <rFont val="ＭＳ ゴシック"/>
        <family val="3"/>
      </rPr>
      <t>Ⅱ</t>
    </r>
    <r>
      <rPr>
        <sz val="11"/>
        <rFont val="ＭＳ ゴシック"/>
        <family val="3"/>
      </rPr>
      <t xml:space="preserve">
細谷陽奈太Ⅱ</t>
    </r>
  </si>
  <si>
    <r>
      <t>小松　真翔</t>
    </r>
    <r>
      <rPr>
        <sz val="11"/>
        <color indexed="8"/>
        <rFont val="ＭＳ ゴシック"/>
        <family val="3"/>
      </rPr>
      <t xml:space="preserve">Ⅰ
</t>
    </r>
    <r>
      <rPr>
        <sz val="11"/>
        <rFont val="ＭＳ ゴシック"/>
        <family val="3"/>
      </rPr>
      <t>大久保悠生Ⅰ</t>
    </r>
  </si>
  <si>
    <r>
      <t>上田</t>
    </r>
    <r>
      <rPr>
        <sz val="11"/>
        <color indexed="8"/>
        <rFont val="ＭＳ ゴシック"/>
        <family val="3"/>
      </rPr>
      <t>二</t>
    </r>
    <r>
      <rPr>
        <sz val="11"/>
        <rFont val="ＭＳ ゴシック"/>
        <family val="3"/>
      </rPr>
      <t>中</t>
    </r>
  </si>
  <si>
    <r>
      <t>上田</t>
    </r>
    <r>
      <rPr>
        <sz val="11"/>
        <color indexed="8"/>
        <rFont val="ＭＳ ゴシック"/>
        <family val="3"/>
      </rPr>
      <t>三</t>
    </r>
    <r>
      <rPr>
        <sz val="11"/>
        <rFont val="ＭＳ ゴシック"/>
        <family val="3"/>
      </rPr>
      <t>中</t>
    </r>
  </si>
  <si>
    <t>棄</t>
  </si>
  <si>
    <t>岩下⇒宮脇</t>
  </si>
  <si>
    <t>倉橋⇒中村　　　　　　　</t>
  </si>
  <si>
    <t>移動</t>
  </si>
  <si>
    <t>⇒岩下</t>
  </si>
  <si>
    <t>⇒神津上田西</t>
  </si>
  <si>
    <t>R5東信ジュニア男子ダブルス.xls の互換性レポート</t>
  </si>
  <si>
    <t>2023/12/20 9:41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</si>
  <si>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</si>
  <si>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</si>
  <si>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</si>
  <si>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</si>
  <si>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</si>
  <si>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Excel 97-2003</t>
  </si>
  <si>
    <t>1
定義された名前</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</si>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</sst>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明朝"/>
      <family val="1"/>
    </font>
    <font>
      <b/>
      <sz val="12"/>
      <name val="ＭＳ Ｐ明朝"/>
      <family val="1"/>
    </font>
    <font>
      <sz val="9"/>
      <name val="ＭＳ Ｐ明朝"/>
      <family val="1"/>
    </font>
    <font>
      <b/>
      <sz val="11"/>
      <name val="ＭＳ Ｐ明朝"/>
      <family val="1"/>
    </font>
    <font>
      <sz val="11"/>
      <name val="ＭＳ ゴシック"/>
      <family val="3"/>
    </font>
    <font>
      <sz val="18"/>
      <name val="ＭＳ ゴシック"/>
      <family val="3"/>
    </font>
    <font>
      <b/>
      <sz val="16"/>
      <name val="ＭＳ ゴシック"/>
      <family val="3"/>
    </font>
    <font>
      <b/>
      <sz val="11"/>
      <name val="ＭＳ ゴシック"/>
      <family val="3"/>
    </font>
    <font>
      <sz val="9"/>
      <name val="ＭＳ ゴシック"/>
      <family val="3"/>
    </font>
    <font>
      <sz val="11"/>
      <color indexed="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rgb="FFFFFF00"/>
        <bgColor indexed="64"/>
      </patternFill>
    </fill>
    <fill>
      <patternFill patternType="solid">
        <fgColor theme="3" tint="0.799979984760284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style="thin"/>
      <top/>
      <bottom style="thin"/>
    </border>
    <border>
      <left style="thin"/>
      <right style="thin"/>
      <top/>
      <bottom style="thin"/>
    </border>
    <border>
      <left>
        <color indexed="63"/>
      </left>
      <right>
        <color indexed="63"/>
      </right>
      <top style="thin"/>
      <bottom style="thin"/>
    </border>
    <border>
      <left/>
      <right style="thin"/>
      <top style="thin"/>
      <bottom/>
    </border>
    <border>
      <left style="hair"/>
      <right style="hair"/>
      <top style="hair"/>
      <bottom style="hair"/>
    </border>
    <border>
      <left/>
      <right style="thin"/>
      <top style="hair"/>
      <bottom style="hair"/>
    </border>
    <border>
      <left style="hair"/>
      <right style="hair"/>
      <top/>
      <bottom style="thin"/>
    </border>
    <border>
      <left style="hair"/>
      <right style="hair"/>
      <top style="thin"/>
      <bottom style="hair"/>
    </border>
    <border>
      <left/>
      <right style="hair"/>
      <top style="thin"/>
      <bottom style="hair"/>
    </border>
    <border>
      <left/>
      <right style="hair"/>
      <top/>
      <bottom style="thin"/>
    </border>
    <border>
      <left/>
      <right style="hair"/>
      <top style="hair"/>
      <bottom style="hair"/>
    </border>
    <border>
      <left/>
      <right/>
      <top style="thin"/>
      <bottom/>
    </border>
    <border>
      <left/>
      <right/>
      <top/>
      <bottom style="thin"/>
    </border>
    <border>
      <left/>
      <right style="double"/>
      <top/>
      <bottom/>
    </border>
    <border>
      <left style="thin"/>
      <right/>
      <top/>
      <bottom style="thin"/>
    </border>
    <border>
      <left/>
      <right style="double"/>
      <top/>
      <bottom style="thin"/>
    </border>
    <border>
      <left style="double"/>
      <right/>
      <top style="thin"/>
      <bottom/>
    </border>
    <border>
      <left style="thin"/>
      <right/>
      <top style="thin"/>
      <bottom/>
    </border>
    <border>
      <left/>
      <right style="double"/>
      <top style="thin"/>
      <bottom/>
    </border>
    <border>
      <left style="double"/>
      <right/>
      <top/>
      <bottom/>
    </border>
    <border>
      <left style="double"/>
      <right/>
      <top/>
      <bottom style="thin"/>
    </border>
    <border>
      <left style="double"/>
      <right/>
      <top/>
      <bottom style="medium"/>
    </border>
    <border>
      <left/>
      <right/>
      <top/>
      <bottom style="medium"/>
    </border>
    <border>
      <left/>
      <right style="thin"/>
      <top/>
      <bottom style="medium"/>
    </border>
    <border>
      <left style="thin"/>
      <right/>
      <top/>
      <bottom style="medium"/>
    </border>
    <border>
      <left style="thin"/>
      <right style="hair"/>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top style="thin"/>
      <bottom style="thin"/>
    </border>
    <border>
      <left style="medium"/>
      <right/>
      <top style="thin"/>
      <bottom style="medium"/>
    </border>
    <border>
      <left style="thin"/>
      <right style="thin"/>
      <top style="thin"/>
      <bottom/>
    </border>
    <border>
      <left style="thin"/>
      <right style="thin"/>
      <top/>
      <bottom/>
    </border>
    <border>
      <left style="thin"/>
      <right style="thin"/>
      <top/>
      <bottom style="medium"/>
    </border>
    <border>
      <left style="thin"/>
      <right style="double"/>
      <top style="thin"/>
      <bottom/>
    </border>
    <border>
      <left style="thin"/>
      <right style="double"/>
      <top/>
      <bottom/>
    </border>
    <border>
      <left style="thin"/>
      <right style="double"/>
      <top/>
      <bottom style="medium"/>
    </border>
    <border diagonalDown="1">
      <left style="thin"/>
      <right/>
      <top style="thin"/>
      <bottom/>
      <diagonal style="thin"/>
    </border>
    <border diagonalDown="1">
      <left/>
      <right/>
      <top style="thin"/>
      <bottom/>
      <diagonal style="thin"/>
    </border>
    <border diagonalDown="1">
      <left/>
      <right style="double"/>
      <top style="thin"/>
      <bottom/>
      <diagonal style="thin"/>
    </border>
    <border diagonalDown="1">
      <left style="thin"/>
      <right/>
      <top/>
      <bottom/>
      <diagonal style="thin"/>
    </border>
    <border diagonalDown="1">
      <left/>
      <right/>
      <top/>
      <bottom/>
      <diagonal style="thin"/>
    </border>
    <border diagonalDown="1">
      <left/>
      <right style="double"/>
      <top/>
      <bottom/>
      <diagonal style="thin"/>
    </border>
    <border diagonalDown="1">
      <left style="thin"/>
      <right/>
      <top/>
      <bottom style="medium"/>
      <diagonal style="thin"/>
    </border>
    <border diagonalDown="1">
      <left/>
      <right/>
      <top/>
      <bottom style="medium"/>
      <diagonal style="thin"/>
    </border>
    <border diagonalDown="1">
      <left/>
      <right style="double"/>
      <top/>
      <bottom style="medium"/>
      <diagonal style="thin"/>
    </border>
    <border>
      <left/>
      <right style="thin"/>
      <top style="thin"/>
      <bottom style="thin"/>
    </border>
    <border>
      <left/>
      <right style="thin"/>
      <top style="thin"/>
      <bottom style="medium"/>
    </border>
    <border>
      <left style="thin"/>
      <right style="medium"/>
      <top/>
      <bottom style="thin"/>
    </border>
    <border>
      <left style="thin"/>
      <right style="double"/>
      <top/>
      <bottom style="thin"/>
    </border>
    <border diagonalDown="1">
      <left/>
      <right style="thin"/>
      <top style="thin"/>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medium"/>
      <top style="medium"/>
      <bottom style="thin"/>
    </border>
    <border>
      <left style="thin"/>
      <right style="medium"/>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medium"/>
      <right/>
      <top/>
      <bottom style="thin"/>
    </border>
    <border>
      <left style="thin"/>
      <right style="thin"/>
      <top style="double"/>
      <bottom/>
    </border>
    <border>
      <left style="thin"/>
      <right style="double"/>
      <top style="double"/>
      <bottom/>
    </border>
    <border diagonalDown="1">
      <left style="double"/>
      <right/>
      <top/>
      <bottom/>
      <diagonal style="thin"/>
    </border>
    <border diagonalDown="1">
      <left style="double"/>
      <right/>
      <top/>
      <bottom style="thin"/>
      <diagonal style="thin"/>
    </border>
    <border>
      <left style="medium"/>
      <right/>
      <top style="medium"/>
      <bottom/>
    </border>
    <border>
      <left/>
      <right/>
      <top style="medium"/>
      <bottom/>
    </border>
    <border>
      <left style="medium"/>
      <right/>
      <top/>
      <bottom style="double"/>
    </border>
    <border>
      <left/>
      <right/>
      <top/>
      <bottom style="double"/>
    </border>
    <border>
      <left style="thin"/>
      <right/>
      <top style="medium"/>
      <bottom/>
    </border>
    <border>
      <left style="thin"/>
      <right/>
      <top/>
      <bottom style="double"/>
    </border>
    <border>
      <left style="thin"/>
      <right style="double"/>
      <top style="medium"/>
      <bottom/>
    </border>
    <border>
      <left style="thin"/>
      <right style="double"/>
      <top/>
      <bottom style="double"/>
    </border>
    <border>
      <left style="double"/>
      <right style="thin"/>
      <top style="medium"/>
      <bottom style="thin"/>
    </border>
    <border>
      <left style="thin"/>
      <right style="thin"/>
      <top style="medium"/>
      <bottom style="thin"/>
    </border>
    <border>
      <left style="thin"/>
      <right style="double"/>
      <top style="medium"/>
      <bottom style="thin"/>
    </border>
    <border>
      <left style="thin"/>
      <right/>
      <top style="thick"/>
      <bottom/>
    </border>
    <border>
      <left/>
      <right style="thick"/>
      <top style="thick"/>
      <bottom/>
    </border>
    <border>
      <left/>
      <right style="thick"/>
      <top/>
      <bottom/>
    </border>
    <border>
      <left style="thick"/>
      <right/>
      <top/>
      <bottom style="thick"/>
    </border>
    <border>
      <left style="thin"/>
      <right/>
      <top/>
      <bottom style="thick"/>
    </border>
    <border>
      <left style="thin"/>
      <right style="thick"/>
      <top style="thick"/>
      <bottom/>
    </border>
    <border>
      <left style="thick"/>
      <right style="thin"/>
      <top/>
      <bottom style="thick"/>
    </border>
    <border>
      <left/>
      <right>
        <color indexed="63"/>
      </right>
      <top/>
      <bottom style="thick"/>
    </border>
    <border>
      <left>
        <color indexed="63"/>
      </left>
      <right style="thick"/>
      <top/>
      <bottom style="thick"/>
    </border>
    <border>
      <left style="thick"/>
      <right style="thick"/>
      <top style="thick"/>
      <bottom/>
    </border>
    <border>
      <left style="thin"/>
      <right style="thin"/>
      <top/>
      <bottom style="thick"/>
    </border>
    <border>
      <left/>
      <right style="thin"/>
      <top/>
      <bottom style="thick"/>
    </border>
    <border>
      <left>
        <color indexed="63"/>
      </left>
      <right style="thin"/>
      <top style="thick"/>
      <bottom/>
    </border>
    <border>
      <left style="thin"/>
      <right style="thick"/>
      <top/>
      <bottom style="thick"/>
    </border>
    <border>
      <left style="thin"/>
      <right style="thin"/>
      <top style="thick"/>
      <bottom/>
    </border>
    <border>
      <left style="thick"/>
      <right style="thick"/>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22">
    <xf numFmtId="0" fontId="0" fillId="0" borderId="0" xfId="0" applyAlignment="1">
      <alignment/>
    </xf>
    <xf numFmtId="0" fontId="5" fillId="0" borderId="0" xfId="0" applyFont="1" applyAlignment="1">
      <alignment vertical="top"/>
    </xf>
    <xf numFmtId="0" fontId="0" fillId="0" borderId="0" xfId="0" applyAlignment="1">
      <alignment horizontal="center"/>
    </xf>
    <xf numFmtId="0" fontId="4" fillId="0" borderId="0" xfId="0" applyFont="1" applyAlignment="1">
      <alignment horizontal="right"/>
    </xf>
    <xf numFmtId="0" fontId="4" fillId="0" borderId="0" xfId="0" applyFont="1" applyAlignment="1">
      <alignment horizontal="right" vertical="center" shrinkToFit="1"/>
    </xf>
    <xf numFmtId="0" fontId="5" fillId="0" borderId="0" xfId="0" applyFont="1" applyAlignment="1">
      <alignment vertical="top" shrinkToFit="1"/>
    </xf>
    <xf numFmtId="0" fontId="6" fillId="0" borderId="0" xfId="0" applyFont="1" applyBorder="1" applyAlignment="1">
      <alignment vertical="center" shrinkToFit="1"/>
    </xf>
    <xf numFmtId="0" fontId="4" fillId="0" borderId="0" xfId="0" applyFont="1" applyAlignment="1">
      <alignment horizontal="left" vertical="center" shrinkToFit="1"/>
    </xf>
    <xf numFmtId="0" fontId="6" fillId="0" borderId="0" xfId="0" applyFont="1" applyAlignment="1">
      <alignment horizontal="center" shrinkToFit="1"/>
    </xf>
    <xf numFmtId="0" fontId="6" fillId="0" borderId="0" xfId="0" applyFont="1" applyBorder="1" applyAlignment="1">
      <alignment horizontal="right" vertical="center" shrinkToFit="1"/>
    </xf>
    <xf numFmtId="0" fontId="6" fillId="0" borderId="0" xfId="0" applyFont="1" applyBorder="1" applyAlignment="1">
      <alignment horizontal="left" vertical="center" shrinkToFit="1"/>
    </xf>
    <xf numFmtId="0" fontId="5" fillId="0" borderId="0" xfId="0" applyFont="1" applyAlignment="1">
      <alignment horizontal="right"/>
    </xf>
    <xf numFmtId="49" fontId="6" fillId="0" borderId="0" xfId="0" applyNumberFormat="1" applyFont="1" applyBorder="1" applyAlignment="1">
      <alignment horizontal="right" vertical="center" shrinkToFit="1"/>
    </xf>
    <xf numFmtId="49" fontId="6" fillId="0" borderId="0" xfId="0" applyNumberFormat="1" applyFont="1" applyBorder="1" applyAlignment="1">
      <alignment horizontal="left" vertical="center" shrinkToFit="1"/>
    </xf>
    <xf numFmtId="49" fontId="6" fillId="0" borderId="0" xfId="0" applyNumberFormat="1" applyFont="1" applyBorder="1" applyAlignment="1">
      <alignment vertical="center" shrinkToFit="1"/>
    </xf>
    <xf numFmtId="49" fontId="6" fillId="0" borderId="10" xfId="0" applyNumberFormat="1" applyFont="1" applyBorder="1" applyAlignment="1">
      <alignment horizontal="left" vertical="center" shrinkToFit="1"/>
    </xf>
    <xf numFmtId="49" fontId="6" fillId="0" borderId="11" xfId="0" applyNumberFormat="1" applyFont="1" applyBorder="1" applyAlignment="1">
      <alignment horizontal="right" vertical="center" shrinkToFit="1"/>
    </xf>
    <xf numFmtId="49" fontId="6" fillId="0" borderId="10" xfId="0" applyNumberFormat="1" applyFont="1" applyBorder="1" applyAlignment="1">
      <alignment horizontal="right" vertical="center" shrinkToFit="1"/>
    </xf>
    <xf numFmtId="0" fontId="3" fillId="0" borderId="0" xfId="0" applyFont="1" applyAlignment="1">
      <alignment horizontal="right"/>
    </xf>
    <xf numFmtId="49" fontId="4" fillId="0" borderId="0" xfId="0" applyNumberFormat="1" applyFont="1" applyAlignment="1">
      <alignment horizontal="right" vertical="top" shrinkToFit="1"/>
    </xf>
    <xf numFmtId="49" fontId="3" fillId="0" borderId="0" xfId="0" applyNumberFormat="1" applyFont="1" applyAlignment="1">
      <alignment horizontal="right"/>
    </xf>
    <xf numFmtId="49" fontId="3" fillId="0" borderId="10" xfId="0" applyNumberFormat="1" applyFont="1" applyBorder="1" applyAlignment="1">
      <alignment horizontal="right"/>
    </xf>
    <xf numFmtId="49" fontId="3" fillId="0" borderId="11" xfId="0" applyNumberFormat="1" applyFont="1" applyBorder="1" applyAlignment="1">
      <alignment horizontal="right"/>
    </xf>
    <xf numFmtId="0" fontId="4" fillId="0" borderId="0" xfId="0" applyFont="1" applyAlignment="1">
      <alignment vertical="center" shrinkToFit="1"/>
    </xf>
    <xf numFmtId="49" fontId="6" fillId="0" borderId="10" xfId="0" applyNumberFormat="1" applyFont="1" applyBorder="1" applyAlignment="1">
      <alignment vertical="center" shrinkToFit="1"/>
    </xf>
    <xf numFmtId="0" fontId="3" fillId="0" borderId="0" xfId="0" applyFont="1" applyAlignment="1">
      <alignment horizontal="left"/>
    </xf>
    <xf numFmtId="0" fontId="3" fillId="0" borderId="0" xfId="0" applyFont="1" applyAlignment="1">
      <alignment/>
    </xf>
    <xf numFmtId="49" fontId="4" fillId="0" borderId="0" xfId="0" applyNumberFormat="1" applyFont="1" applyAlignment="1">
      <alignment horizontal="left" vertical="top" shrinkToFit="1"/>
    </xf>
    <xf numFmtId="49" fontId="4" fillId="0" borderId="0" xfId="0" applyNumberFormat="1" applyFont="1" applyAlignment="1">
      <alignment vertical="top" shrinkToFit="1"/>
    </xf>
    <xf numFmtId="49" fontId="3" fillId="0" borderId="10" xfId="0" applyNumberFormat="1" applyFont="1" applyBorder="1" applyAlignment="1">
      <alignment horizontal="left"/>
    </xf>
    <xf numFmtId="49" fontId="3" fillId="0" borderId="10" xfId="0" applyNumberFormat="1" applyFont="1" applyBorder="1" applyAlignment="1">
      <alignment/>
    </xf>
    <xf numFmtId="49" fontId="3" fillId="0" borderId="0" xfId="0" applyNumberFormat="1" applyFont="1" applyAlignment="1">
      <alignment/>
    </xf>
    <xf numFmtId="49" fontId="3" fillId="0" borderId="12" xfId="0" applyNumberFormat="1" applyFont="1" applyBorder="1" applyAlignment="1">
      <alignment/>
    </xf>
    <xf numFmtId="49" fontId="3" fillId="0" borderId="13" xfId="0" applyNumberFormat="1" applyFont="1" applyBorder="1" applyAlignment="1">
      <alignment horizontal="right"/>
    </xf>
    <xf numFmtId="49" fontId="3" fillId="0" borderId="0" xfId="0" applyNumberFormat="1" applyFont="1" applyBorder="1" applyAlignment="1">
      <alignment horizontal="right"/>
    </xf>
    <xf numFmtId="49" fontId="3" fillId="0" borderId="0" xfId="0" applyNumberFormat="1" applyFont="1" applyBorder="1" applyAlignment="1">
      <alignment/>
    </xf>
    <xf numFmtId="49" fontId="6" fillId="0" borderId="13" xfId="0" applyNumberFormat="1" applyFont="1" applyBorder="1" applyAlignment="1">
      <alignment vertical="center" shrinkToFit="1"/>
    </xf>
    <xf numFmtId="49" fontId="3" fillId="0" borderId="0" xfId="0" applyNumberFormat="1" applyFont="1" applyBorder="1" applyAlignment="1">
      <alignment horizontal="left"/>
    </xf>
    <xf numFmtId="0" fontId="7" fillId="0" borderId="0" xfId="0" applyFont="1" applyAlignment="1">
      <alignment horizontal="left"/>
    </xf>
    <xf numFmtId="49" fontId="6" fillId="0" borderId="0" xfId="0" applyNumberFormat="1" applyFont="1" applyBorder="1" applyAlignment="1">
      <alignment horizontal="center" vertical="center" shrinkToFit="1"/>
    </xf>
    <xf numFmtId="0" fontId="0" fillId="0" borderId="14" xfId="0" applyBorder="1" applyAlignment="1">
      <alignmen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8" fillId="0" borderId="20" xfId="0" applyFont="1" applyBorder="1" applyAlignment="1">
      <alignment horizontal="center" vertical="center" wrapText="1"/>
    </xf>
    <xf numFmtId="0" fontId="0" fillId="0" borderId="20" xfId="0" applyBorder="1" applyAlignment="1">
      <alignment horizontal="center" vertical="center" wrapText="1"/>
    </xf>
    <xf numFmtId="0" fontId="8" fillId="0" borderId="21"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xf>
    <xf numFmtId="0" fontId="0" fillId="0" borderId="24" xfId="0" applyBorder="1" applyAlignment="1">
      <alignment/>
    </xf>
    <xf numFmtId="49" fontId="3" fillId="0" borderId="10" xfId="0" applyNumberFormat="1" applyFont="1" applyBorder="1" applyAlignment="1">
      <alignment horizontal="right" vertical="top"/>
    </xf>
    <xf numFmtId="49" fontId="6" fillId="0" borderId="10" xfId="0" applyNumberFormat="1" applyFont="1" applyBorder="1" applyAlignment="1">
      <alignment horizontal="right" vertical="top" shrinkToFit="1"/>
    </xf>
    <xf numFmtId="49" fontId="6" fillId="0" borderId="0" xfId="0" applyNumberFormat="1" applyFont="1" applyBorder="1" applyAlignment="1">
      <alignment vertical="top" shrinkToFit="1"/>
    </xf>
    <xf numFmtId="49" fontId="3" fillId="0" borderId="0" xfId="0" applyNumberFormat="1" applyFont="1" applyBorder="1" applyAlignment="1">
      <alignment vertical="top"/>
    </xf>
    <xf numFmtId="49" fontId="6" fillId="0" borderId="10" xfId="0" applyNumberFormat="1" applyFont="1" applyBorder="1" applyAlignment="1">
      <alignment horizontal="right" shrinkToFit="1"/>
    </xf>
    <xf numFmtId="49" fontId="6" fillId="0" borderId="0" xfId="0" applyNumberFormat="1" applyFont="1" applyBorder="1" applyAlignment="1">
      <alignment shrinkToFit="1"/>
    </xf>
    <xf numFmtId="0" fontId="8" fillId="0" borderId="0" xfId="0" applyFont="1" applyAlignment="1">
      <alignment/>
    </xf>
    <xf numFmtId="0" fontId="8" fillId="0" borderId="11" xfId="63" applyFont="1" applyBorder="1" applyAlignment="1">
      <alignment horizontal="right" vertical="center"/>
      <protection/>
    </xf>
    <xf numFmtId="0" fontId="8" fillId="0" borderId="0" xfId="63" applyFont="1" applyAlignment="1">
      <alignment horizontal="center" vertical="center"/>
      <protection/>
    </xf>
    <xf numFmtId="0" fontId="8" fillId="0" borderId="10" xfId="63" applyFont="1" applyBorder="1" applyAlignment="1">
      <alignment horizontal="left" vertical="center"/>
      <protection/>
    </xf>
    <xf numFmtId="0" fontId="8" fillId="0" borderId="25" xfId="63" applyFont="1" applyBorder="1" applyAlignment="1">
      <alignment horizontal="left" vertical="center"/>
      <protection/>
    </xf>
    <xf numFmtId="0" fontId="8" fillId="0" borderId="26" xfId="63" applyFont="1" applyBorder="1" applyAlignment="1">
      <alignment horizontal="right" vertical="center"/>
      <protection/>
    </xf>
    <xf numFmtId="0" fontId="8" fillId="0" borderId="24" xfId="63" applyFont="1" applyBorder="1" applyAlignment="1">
      <alignment horizontal="center" vertical="center"/>
      <protection/>
    </xf>
    <xf numFmtId="0" fontId="8" fillId="0" borderId="12" xfId="63" applyFont="1" applyBorder="1" applyAlignment="1">
      <alignment horizontal="left" vertical="center"/>
      <protection/>
    </xf>
    <xf numFmtId="0" fontId="8" fillId="0" borderId="27" xfId="63" applyFont="1" applyBorder="1" applyAlignment="1">
      <alignment horizontal="left" vertical="center"/>
      <protection/>
    </xf>
    <xf numFmtId="0" fontId="8" fillId="0" borderId="28" xfId="63" applyFont="1" applyBorder="1" applyAlignment="1">
      <alignment horizontal="right" vertical="center"/>
      <protection/>
    </xf>
    <xf numFmtId="0" fontId="8" fillId="0" borderId="23" xfId="63" applyFont="1" applyBorder="1" applyAlignment="1">
      <alignment horizontal="center" vertical="center"/>
      <protection/>
    </xf>
    <xf numFmtId="0" fontId="8" fillId="0" borderId="15" xfId="63" applyFont="1" applyBorder="1" applyAlignment="1">
      <alignment horizontal="left" vertical="center"/>
      <protection/>
    </xf>
    <xf numFmtId="0" fontId="8" fillId="0" borderId="29" xfId="63" applyFont="1" applyBorder="1" applyAlignment="1">
      <alignment horizontal="right" vertical="center"/>
      <protection/>
    </xf>
    <xf numFmtId="0" fontId="8" fillId="0" borderId="30" xfId="63" applyFont="1" applyBorder="1" applyAlignment="1">
      <alignment horizontal="left" vertical="center"/>
      <protection/>
    </xf>
    <xf numFmtId="0" fontId="8" fillId="0" borderId="31" xfId="63" applyFont="1" applyBorder="1" applyAlignment="1">
      <alignment horizontal="right" vertical="center"/>
      <protection/>
    </xf>
    <xf numFmtId="0" fontId="8" fillId="0" borderId="32" xfId="63" applyFont="1" applyBorder="1" applyAlignment="1">
      <alignment horizontal="right" vertical="center"/>
      <protection/>
    </xf>
    <xf numFmtId="0" fontId="8" fillId="0" borderId="33" xfId="63" applyFont="1" applyBorder="1" applyAlignment="1">
      <alignment horizontal="right" vertical="center"/>
      <protection/>
    </xf>
    <xf numFmtId="0" fontId="8" fillId="0" borderId="34" xfId="63" applyFont="1" applyBorder="1" applyAlignment="1">
      <alignment horizontal="center" vertical="center"/>
      <protection/>
    </xf>
    <xf numFmtId="0" fontId="8" fillId="0" borderId="35" xfId="63" applyFont="1" applyBorder="1" applyAlignment="1">
      <alignment horizontal="left" vertical="center"/>
      <protection/>
    </xf>
    <xf numFmtId="0" fontId="8" fillId="0" borderId="36" xfId="63" applyFont="1" applyBorder="1" applyAlignment="1">
      <alignment horizontal="right" vertical="center"/>
      <protection/>
    </xf>
    <xf numFmtId="0" fontId="8" fillId="0" borderId="0" xfId="63" applyFont="1">
      <alignment vertical="center"/>
      <protection/>
    </xf>
    <xf numFmtId="49" fontId="8" fillId="0" borderId="0" xfId="63" applyNumberFormat="1" applyFont="1" applyAlignment="1">
      <alignment horizontal="center" vertical="center"/>
      <protection/>
    </xf>
    <xf numFmtId="0" fontId="10" fillId="33" borderId="0" xfId="0" applyFont="1" applyFill="1" applyAlignment="1">
      <alignment/>
    </xf>
    <xf numFmtId="0" fontId="11" fillId="33" borderId="0" xfId="0" applyFont="1" applyFill="1" applyAlignment="1">
      <alignment/>
    </xf>
    <xf numFmtId="0" fontId="12"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Border="1" applyAlignment="1">
      <alignment/>
    </xf>
    <xf numFmtId="0" fontId="12" fillId="0" borderId="0" xfId="0" applyFont="1" applyFill="1" applyBorder="1" applyAlignment="1">
      <alignment vertical="center"/>
    </xf>
    <xf numFmtId="0" fontId="0" fillId="0" borderId="37" xfId="0" applyBorder="1" applyAlignment="1">
      <alignment horizontal="center" vertical="center"/>
    </xf>
    <xf numFmtId="58" fontId="5" fillId="0" borderId="0" xfId="0" applyNumberFormat="1" applyFont="1" applyAlignment="1">
      <alignment horizontal="right"/>
    </xf>
    <xf numFmtId="49" fontId="3" fillId="0" borderId="11" xfId="0" applyNumberFormat="1" applyFont="1" applyBorder="1" applyAlignment="1">
      <alignment horizontal="center" vertical="top"/>
    </xf>
    <xf numFmtId="0" fontId="8" fillId="34" borderId="38" xfId="0" applyFont="1" applyFill="1" applyBorder="1" applyAlignment="1">
      <alignment horizontal="center"/>
    </xf>
    <xf numFmtId="49" fontId="8" fillId="0" borderId="38" xfId="63" applyNumberFormat="1" applyFont="1" applyBorder="1" applyAlignment="1">
      <alignment horizontal="center" vertical="center"/>
      <protection/>
    </xf>
    <xf numFmtId="49" fontId="8" fillId="0" borderId="39" xfId="63" applyNumberFormat="1" applyFont="1" applyBorder="1" applyAlignment="1">
      <alignment horizontal="center" vertical="center"/>
      <protection/>
    </xf>
    <xf numFmtId="49" fontId="8" fillId="0" borderId="40" xfId="63" applyNumberFormat="1" applyFont="1" applyBorder="1" applyAlignment="1">
      <alignment horizontal="center" vertical="center"/>
      <protection/>
    </xf>
    <xf numFmtId="49" fontId="8" fillId="0" borderId="41" xfId="63" applyNumberFormat="1" applyFont="1" applyBorder="1" applyAlignment="1">
      <alignment horizontal="center" vertical="center"/>
      <protection/>
    </xf>
    <xf numFmtId="0" fontId="8" fillId="0" borderId="42" xfId="62" applyFont="1" applyBorder="1" applyAlignment="1">
      <alignment horizontal="center" vertical="center"/>
      <protection/>
    </xf>
    <xf numFmtId="0" fontId="8" fillId="0" borderId="43" xfId="62" applyFont="1" applyBorder="1" applyAlignment="1">
      <alignment horizontal="center" vertical="center"/>
      <protection/>
    </xf>
    <xf numFmtId="0" fontId="8" fillId="12" borderId="38" xfId="62" applyFont="1" applyFill="1" applyBorder="1" applyAlignment="1">
      <alignment horizontal="right" vertical="center" wrapText="1"/>
      <protection/>
    </xf>
    <xf numFmtId="0" fontId="8" fillId="12" borderId="39" xfId="62" applyFont="1" applyFill="1" applyBorder="1" applyAlignment="1">
      <alignment horizontal="right" vertical="center" wrapText="1"/>
      <protection/>
    </xf>
    <xf numFmtId="0" fontId="8" fillId="0" borderId="44" xfId="63" applyFont="1" applyBorder="1" applyAlignment="1">
      <alignment vertical="center" wrapText="1"/>
      <protection/>
    </xf>
    <xf numFmtId="0" fontId="8" fillId="0" borderId="45" xfId="63" applyFont="1" applyBorder="1" applyAlignment="1">
      <alignment vertical="center" wrapText="1"/>
      <protection/>
    </xf>
    <xf numFmtId="0" fontId="8" fillId="0" borderId="46" xfId="63" applyFont="1" applyBorder="1" applyAlignment="1">
      <alignment vertical="center" wrapText="1"/>
      <protection/>
    </xf>
    <xf numFmtId="0" fontId="8" fillId="0" borderId="47" xfId="63" applyFont="1" applyBorder="1" applyAlignment="1">
      <alignment vertical="center" wrapText="1"/>
      <protection/>
    </xf>
    <xf numFmtId="0" fontId="8" fillId="0" borderId="48" xfId="63" applyFont="1" applyBorder="1" applyAlignment="1">
      <alignment vertical="center" wrapText="1"/>
      <protection/>
    </xf>
    <xf numFmtId="0" fontId="8" fillId="0" borderId="49" xfId="63" applyFont="1" applyBorder="1" applyAlignment="1">
      <alignment vertical="center" wrapText="1"/>
      <protection/>
    </xf>
    <xf numFmtId="0" fontId="8" fillId="0" borderId="50" xfId="63" applyFont="1" applyBorder="1" applyAlignment="1">
      <alignment horizontal="center" vertical="center"/>
      <protection/>
    </xf>
    <xf numFmtId="0" fontId="8" fillId="0" borderId="51" xfId="63" applyFont="1" applyBorder="1" applyAlignment="1">
      <alignment horizontal="center" vertical="center"/>
      <protection/>
    </xf>
    <xf numFmtId="0" fontId="8" fillId="0" borderId="52" xfId="63" applyFont="1" applyBorder="1" applyAlignment="1">
      <alignment horizontal="center" vertical="center"/>
      <protection/>
    </xf>
    <xf numFmtId="0" fontId="8" fillId="0" borderId="53" xfId="63" applyFont="1" applyBorder="1" applyAlignment="1">
      <alignment horizontal="center" vertical="center"/>
      <protection/>
    </xf>
    <xf numFmtId="0" fontId="8" fillId="0" borderId="54" xfId="63" applyFont="1" applyBorder="1" applyAlignment="1">
      <alignment horizontal="center" vertical="center"/>
      <protection/>
    </xf>
    <xf numFmtId="0" fontId="8" fillId="0" borderId="55" xfId="63" applyFont="1" applyBorder="1" applyAlignment="1">
      <alignment horizontal="center" vertical="center"/>
      <protection/>
    </xf>
    <xf numFmtId="0" fontId="8" fillId="0" borderId="56" xfId="63" applyFont="1" applyBorder="1" applyAlignment="1">
      <alignment horizontal="center" vertical="center"/>
      <protection/>
    </xf>
    <xf numFmtId="0" fontId="8" fillId="0" borderId="57" xfId="63" applyFont="1" applyBorder="1" applyAlignment="1">
      <alignment horizontal="center" vertical="center"/>
      <protection/>
    </xf>
    <xf numFmtId="0" fontId="8" fillId="0" borderId="58" xfId="63" applyFont="1" applyBorder="1" applyAlignment="1">
      <alignment horizontal="center" vertical="center"/>
      <protection/>
    </xf>
    <xf numFmtId="49" fontId="8" fillId="0" borderId="59" xfId="63" applyNumberFormat="1" applyFont="1" applyBorder="1" applyAlignment="1">
      <alignment horizontal="center" vertical="center"/>
      <protection/>
    </xf>
    <xf numFmtId="49" fontId="8" fillId="0" borderId="60" xfId="63" applyNumberFormat="1" applyFont="1" applyBorder="1" applyAlignment="1">
      <alignment horizontal="center" vertical="center"/>
      <protection/>
    </xf>
    <xf numFmtId="49" fontId="8" fillId="0" borderId="13" xfId="63" applyNumberFormat="1" applyFont="1" applyBorder="1" applyAlignment="1">
      <alignment horizontal="center" vertical="center"/>
      <protection/>
    </xf>
    <xf numFmtId="49" fontId="8" fillId="0" borderId="61" xfId="63" applyNumberFormat="1" applyFont="1" applyBorder="1" applyAlignment="1">
      <alignment horizontal="center" vertical="center"/>
      <protection/>
    </xf>
    <xf numFmtId="0" fontId="8" fillId="0" borderId="13" xfId="63" applyFont="1" applyBorder="1" applyAlignment="1">
      <alignment vertical="center" wrapText="1"/>
      <protection/>
    </xf>
    <xf numFmtId="0" fontId="8" fillId="0" borderId="62" xfId="63" applyFont="1" applyBorder="1" applyAlignment="1">
      <alignment vertical="center" wrapText="1"/>
      <protection/>
    </xf>
    <xf numFmtId="0" fontId="8" fillId="0" borderId="63" xfId="63" applyFont="1" applyBorder="1" applyAlignment="1">
      <alignment horizontal="center" vertical="center"/>
      <protection/>
    </xf>
    <xf numFmtId="0" fontId="8" fillId="0" borderId="64" xfId="63" applyFont="1" applyBorder="1" applyAlignment="1">
      <alignment horizontal="center" vertical="center"/>
      <protection/>
    </xf>
    <xf numFmtId="0" fontId="8" fillId="0" borderId="65" xfId="63" applyFont="1" applyBorder="1" applyAlignment="1">
      <alignment horizontal="center" vertical="center"/>
      <protection/>
    </xf>
    <xf numFmtId="0" fontId="8" fillId="0" borderId="66" xfId="63" applyFont="1" applyBorder="1" applyAlignment="1">
      <alignment horizontal="center" vertical="center"/>
      <protection/>
    </xf>
    <xf numFmtId="0" fontId="8" fillId="0" borderId="67" xfId="63" applyFont="1" applyBorder="1" applyAlignment="1">
      <alignment horizontal="center" vertical="center"/>
      <protection/>
    </xf>
    <xf numFmtId="0" fontId="8" fillId="0" borderId="68" xfId="63" applyFont="1" applyBorder="1" applyAlignment="1">
      <alignment horizontal="center" vertical="center"/>
      <protection/>
    </xf>
    <xf numFmtId="0" fontId="8" fillId="0" borderId="69" xfId="63" applyFont="1" applyBorder="1" applyAlignment="1">
      <alignment horizontal="center" vertical="center"/>
      <protection/>
    </xf>
    <xf numFmtId="0" fontId="8" fillId="0" borderId="70" xfId="63" applyFont="1" applyBorder="1" applyAlignment="1">
      <alignment horizontal="center" vertical="center" wrapText="1"/>
      <protection/>
    </xf>
    <xf numFmtId="0" fontId="8" fillId="0" borderId="71" xfId="63" applyFont="1" applyBorder="1" applyAlignment="1">
      <alignment horizontal="center" vertical="center" wrapText="1"/>
      <protection/>
    </xf>
    <xf numFmtId="0" fontId="8" fillId="0" borderId="71" xfId="63" applyFont="1" applyBorder="1" applyAlignment="1">
      <alignment horizontal="center" vertical="center"/>
      <protection/>
    </xf>
    <xf numFmtId="0" fontId="8" fillId="0" borderId="72" xfId="63" applyFont="1" applyBorder="1" applyAlignment="1">
      <alignment horizontal="center" vertical="center"/>
      <protection/>
    </xf>
    <xf numFmtId="0" fontId="8" fillId="0" borderId="73" xfId="62" applyFont="1" applyBorder="1" applyAlignment="1">
      <alignment horizontal="center" vertical="center"/>
      <protection/>
    </xf>
    <xf numFmtId="0" fontId="8" fillId="12" borderId="13" xfId="62" applyFont="1" applyFill="1" applyBorder="1" applyAlignment="1">
      <alignment horizontal="right" vertical="center"/>
      <protection/>
    </xf>
    <xf numFmtId="0" fontId="8" fillId="12" borderId="38" xfId="62" applyFont="1" applyFill="1" applyBorder="1" applyAlignment="1">
      <alignment horizontal="right" vertical="center"/>
      <protection/>
    </xf>
    <xf numFmtId="0" fontId="8" fillId="0" borderId="74" xfId="63" applyFont="1" applyBorder="1" applyAlignment="1">
      <alignment vertical="center" wrapText="1"/>
      <protection/>
    </xf>
    <xf numFmtId="0" fontId="8" fillId="0" borderId="75" xfId="63" applyFont="1" applyBorder="1" applyAlignment="1">
      <alignment vertical="center" wrapText="1"/>
      <protection/>
    </xf>
    <xf numFmtId="0" fontId="8" fillId="0" borderId="76" xfId="63" applyFont="1" applyBorder="1" applyAlignment="1">
      <alignment horizontal="center" vertical="center"/>
      <protection/>
    </xf>
    <xf numFmtId="0" fontId="8" fillId="0" borderId="77" xfId="63" applyFont="1" applyBorder="1" applyAlignment="1">
      <alignment horizontal="center" vertical="center"/>
      <protection/>
    </xf>
    <xf numFmtId="49" fontId="8" fillId="0" borderId="12" xfId="63" applyNumberFormat="1" applyFont="1" applyBorder="1" applyAlignment="1">
      <alignment horizontal="center" vertical="center"/>
      <protection/>
    </xf>
    <xf numFmtId="0" fontId="8" fillId="0" borderId="78" xfId="63" applyFont="1" applyBorder="1" applyAlignment="1">
      <alignment horizontal="center" vertical="center" wrapText="1"/>
      <protection/>
    </xf>
    <xf numFmtId="0" fontId="8" fillId="0" borderId="79" xfId="63" applyFont="1" applyBorder="1" applyAlignment="1">
      <alignment horizontal="center" vertical="center"/>
      <protection/>
    </xf>
    <xf numFmtId="0" fontId="8" fillId="0" borderId="80" xfId="63" applyFont="1" applyBorder="1" applyAlignment="1">
      <alignment horizontal="center" vertical="center"/>
      <protection/>
    </xf>
    <xf numFmtId="0" fontId="8" fillId="0" borderId="81" xfId="63" applyFont="1" applyBorder="1" applyAlignment="1">
      <alignment horizontal="center" vertical="center"/>
      <protection/>
    </xf>
    <xf numFmtId="0" fontId="9" fillId="12" borderId="82" xfId="63" applyFont="1" applyFill="1" applyBorder="1" applyAlignment="1">
      <alignment horizontal="center" vertical="center"/>
      <protection/>
    </xf>
    <xf numFmtId="0" fontId="9" fillId="12" borderId="83" xfId="63" applyFont="1" applyFill="1" applyBorder="1" applyAlignment="1">
      <alignment horizontal="center" vertical="center"/>
      <protection/>
    </xf>
    <xf numFmtId="0" fontId="8" fillId="0" borderId="84" xfId="63" applyFont="1" applyBorder="1" applyAlignment="1">
      <alignment horizontal="center" vertical="center"/>
      <protection/>
    </xf>
    <xf numFmtId="0" fontId="8" fillId="0" borderId="85" xfId="63" applyFont="1" applyBorder="1" applyAlignment="1">
      <alignment horizontal="center" vertical="center"/>
      <protection/>
    </xf>
    <xf numFmtId="0" fontId="8" fillId="0" borderId="86" xfId="63" applyFont="1" applyBorder="1" applyAlignment="1">
      <alignment horizontal="center" wrapText="1"/>
      <protection/>
    </xf>
    <xf numFmtId="0" fontId="8" fillId="0" borderId="87" xfId="63" applyFont="1" applyBorder="1" applyAlignment="1">
      <alignment horizontal="center" wrapText="1"/>
      <protection/>
    </xf>
    <xf numFmtId="0" fontId="8" fillId="0" borderId="88" xfId="63" applyFont="1" applyBorder="1" applyAlignment="1">
      <alignment horizontal="center" wrapText="1"/>
      <protection/>
    </xf>
    <xf numFmtId="0" fontId="8" fillId="0" borderId="86" xfId="63" applyFont="1" applyBorder="1" applyAlignment="1">
      <alignment horizontal="center" vertical="center"/>
      <protection/>
    </xf>
    <xf numFmtId="0" fontId="8" fillId="0" borderId="70" xfId="63" applyFont="1" applyBorder="1" applyAlignment="1">
      <alignment horizontal="center" vertical="center"/>
      <protection/>
    </xf>
    <xf numFmtId="0" fontId="8" fillId="0" borderId="87" xfId="63" applyFont="1" applyBorder="1" applyAlignment="1">
      <alignment horizontal="center" vertical="center"/>
      <protection/>
    </xf>
    <xf numFmtId="0" fontId="9" fillId="35" borderId="82" xfId="63" applyFont="1" applyFill="1" applyBorder="1" applyAlignment="1">
      <alignment horizontal="center" vertical="center"/>
      <protection/>
    </xf>
    <xf numFmtId="0" fontId="9" fillId="35" borderId="83" xfId="63" applyFont="1" applyFill="1" applyBorder="1" applyAlignment="1">
      <alignment horizontal="center" vertical="center"/>
      <protection/>
    </xf>
    <xf numFmtId="0" fontId="8" fillId="35" borderId="13" xfId="62" applyFont="1" applyFill="1" applyBorder="1" applyAlignment="1">
      <alignment horizontal="right" vertical="center"/>
      <protection/>
    </xf>
    <xf numFmtId="0" fontId="8" fillId="35" borderId="38" xfId="62" applyFont="1" applyFill="1" applyBorder="1" applyAlignment="1">
      <alignment horizontal="right" vertical="center"/>
      <protection/>
    </xf>
    <xf numFmtId="0" fontId="8" fillId="35" borderId="38" xfId="62" applyFont="1" applyFill="1" applyBorder="1" applyAlignment="1">
      <alignment horizontal="right" vertical="center" wrapText="1"/>
      <protection/>
    </xf>
    <xf numFmtId="0" fontId="8" fillId="35" borderId="39" xfId="62" applyFont="1" applyFill="1" applyBorder="1" applyAlignment="1">
      <alignment horizontal="right" vertical="center" wrapText="1"/>
      <protection/>
    </xf>
    <xf numFmtId="0" fontId="52" fillId="0" borderId="17" xfId="0" applyFont="1" applyBorder="1" applyAlignment="1">
      <alignment horizontal="center" vertical="center"/>
    </xf>
    <xf numFmtId="49" fontId="3" fillId="0" borderId="11" xfId="0" applyNumberFormat="1" applyFont="1" applyBorder="1" applyAlignment="1">
      <alignment horizontal="center" wrapText="1"/>
    </xf>
    <xf numFmtId="49" fontId="3" fillId="0" borderId="0" xfId="0" applyNumberFormat="1" applyFont="1" applyBorder="1" applyAlignment="1">
      <alignment horizontal="center" wrapText="1"/>
    </xf>
    <xf numFmtId="0" fontId="52" fillId="0" borderId="12" xfId="0" applyFont="1" applyBorder="1" applyAlignment="1">
      <alignment horizontal="center" vertical="center"/>
    </xf>
    <xf numFmtId="0" fontId="3" fillId="0" borderId="15" xfId="0" applyFont="1" applyBorder="1" applyAlignment="1">
      <alignment horizontal="center" vertical="center" wrapText="1"/>
    </xf>
    <xf numFmtId="49" fontId="3" fillId="0" borderId="36" xfId="0" applyNumberFormat="1" applyFont="1" applyBorder="1" applyAlignment="1">
      <alignment horizontal="right"/>
    </xf>
    <xf numFmtId="49" fontId="6" fillId="0" borderId="35" xfId="0" applyNumberFormat="1" applyFont="1" applyBorder="1" applyAlignment="1">
      <alignment horizontal="right" vertical="center" shrinkToFit="1"/>
    </xf>
    <xf numFmtId="49" fontId="3" fillId="0" borderId="35" xfId="0" applyNumberFormat="1" applyFont="1" applyBorder="1" applyAlignment="1">
      <alignment horizontal="right"/>
    </xf>
    <xf numFmtId="49" fontId="3" fillId="0" borderId="89" xfId="0" applyNumberFormat="1" applyFont="1" applyBorder="1" applyAlignment="1">
      <alignment horizontal="right"/>
    </xf>
    <xf numFmtId="49" fontId="6" fillId="0" borderId="90" xfId="0" applyNumberFormat="1" applyFont="1" applyBorder="1" applyAlignment="1">
      <alignment horizontal="right" vertical="center" shrinkToFit="1"/>
    </xf>
    <xf numFmtId="49" fontId="6" fillId="0" borderId="91" xfId="0" applyNumberFormat="1" applyFont="1" applyBorder="1" applyAlignment="1">
      <alignment horizontal="right" vertical="center" shrinkToFit="1"/>
    </xf>
    <xf numFmtId="49" fontId="6" fillId="0" borderId="91" xfId="0" applyNumberFormat="1" applyFont="1" applyBorder="1" applyAlignment="1">
      <alignment horizontal="right" shrinkToFit="1"/>
    </xf>
    <xf numFmtId="49" fontId="6" fillId="0" borderId="92" xfId="0" applyNumberFormat="1" applyFont="1" applyBorder="1" applyAlignment="1">
      <alignment horizontal="right" vertical="center" shrinkToFit="1"/>
    </xf>
    <xf numFmtId="49" fontId="3" fillId="0" borderId="93" xfId="0" applyNumberFormat="1" applyFont="1" applyBorder="1" applyAlignment="1">
      <alignment horizontal="right"/>
    </xf>
    <xf numFmtId="49" fontId="3" fillId="0" borderId="94" xfId="0" applyNumberFormat="1" applyFont="1" applyBorder="1" applyAlignment="1">
      <alignment horizontal="right"/>
    </xf>
    <xf numFmtId="49" fontId="6" fillId="0" borderId="95" xfId="0" applyNumberFormat="1" applyFont="1" applyBorder="1" applyAlignment="1">
      <alignment horizontal="right" vertical="center" shrinkToFit="1"/>
    </xf>
    <xf numFmtId="49" fontId="6" fillId="0" borderId="96" xfId="0" applyNumberFormat="1" applyFont="1" applyBorder="1" applyAlignment="1">
      <alignment horizontal="right" vertical="center" shrinkToFit="1"/>
    </xf>
    <xf numFmtId="49" fontId="6" fillId="0" borderId="90" xfId="0" applyNumberFormat="1" applyFont="1" applyBorder="1" applyAlignment="1">
      <alignment horizontal="right" shrinkToFit="1"/>
    </xf>
    <xf numFmtId="49" fontId="6" fillId="0" borderId="89" xfId="0" applyNumberFormat="1" applyFont="1" applyBorder="1" applyAlignment="1">
      <alignment horizontal="right" vertical="center" shrinkToFit="1"/>
    </xf>
    <xf numFmtId="49" fontId="6" fillId="0" borderId="97" xfId="0" applyNumberFormat="1" applyFont="1" applyBorder="1" applyAlignment="1">
      <alignment horizontal="right" vertical="center" shrinkToFit="1"/>
    </xf>
    <xf numFmtId="49" fontId="6" fillId="0" borderId="98" xfId="0" applyNumberFormat="1" applyFont="1" applyBorder="1" applyAlignment="1">
      <alignment horizontal="right" vertical="center" shrinkToFit="1"/>
    </xf>
    <xf numFmtId="49" fontId="3" fillId="0" borderId="96" xfId="0" applyNumberFormat="1" applyFont="1" applyBorder="1" applyAlignment="1">
      <alignment horizontal="right"/>
    </xf>
    <xf numFmtId="49" fontId="3" fillId="0" borderId="91" xfId="0" applyNumberFormat="1" applyFont="1" applyBorder="1" applyAlignment="1">
      <alignment horizontal="right" vertical="top"/>
    </xf>
    <xf numFmtId="49" fontId="3" fillId="0" borderId="97" xfId="0" applyNumberFormat="1" applyFont="1" applyBorder="1" applyAlignment="1">
      <alignment horizontal="right"/>
    </xf>
    <xf numFmtId="49" fontId="3" fillId="0" borderId="91" xfId="0" applyNumberFormat="1" applyFont="1" applyBorder="1" applyAlignment="1">
      <alignment horizontal="right"/>
    </xf>
    <xf numFmtId="49" fontId="3" fillId="0" borderId="99" xfId="0" applyNumberFormat="1" applyFont="1" applyBorder="1" applyAlignment="1">
      <alignment horizontal="right"/>
    </xf>
    <xf numFmtId="49" fontId="6" fillId="0" borderId="96" xfId="0" applyNumberFormat="1" applyFont="1" applyBorder="1" applyAlignment="1">
      <alignment vertical="center" shrinkToFit="1"/>
    </xf>
    <xf numFmtId="49" fontId="6" fillId="0" borderId="100" xfId="0" applyNumberFormat="1" applyFont="1" applyBorder="1" applyAlignment="1">
      <alignment vertical="center" shrinkToFit="1"/>
    </xf>
    <xf numFmtId="49" fontId="6" fillId="0" borderId="91" xfId="0" applyNumberFormat="1" applyFont="1" applyBorder="1" applyAlignment="1">
      <alignment vertical="center" shrinkToFit="1"/>
    </xf>
    <xf numFmtId="49" fontId="6" fillId="0" borderId="101" xfId="0" applyNumberFormat="1" applyFont="1" applyBorder="1" applyAlignment="1">
      <alignment vertical="center" shrinkToFit="1"/>
    </xf>
    <xf numFmtId="49" fontId="6" fillId="0" borderId="91" xfId="0" applyNumberFormat="1" applyFont="1" applyBorder="1" applyAlignment="1">
      <alignment horizontal="left" vertical="center" shrinkToFit="1"/>
    </xf>
    <xf numFmtId="49" fontId="6" fillId="0" borderId="97" xfId="0" applyNumberFormat="1" applyFont="1" applyBorder="1" applyAlignment="1">
      <alignment horizontal="left" vertical="center" shrinkToFit="1"/>
    </xf>
    <xf numFmtId="49" fontId="6" fillId="0" borderId="102" xfId="0" applyNumberFormat="1" applyFont="1" applyBorder="1" applyAlignment="1">
      <alignment vertical="center" shrinkToFit="1"/>
    </xf>
    <xf numFmtId="49" fontId="6" fillId="0" borderId="99" xfId="0" applyNumberFormat="1" applyFont="1" applyBorder="1" applyAlignment="1">
      <alignment vertical="center" shrinkToFit="1"/>
    </xf>
    <xf numFmtId="49" fontId="6" fillId="0" borderId="90" xfId="0" applyNumberFormat="1" applyFont="1" applyBorder="1" applyAlignment="1">
      <alignment vertical="center" shrinkToFit="1"/>
    </xf>
    <xf numFmtId="49" fontId="3" fillId="0" borderId="96" xfId="0" applyNumberFormat="1" applyFont="1" applyBorder="1" applyAlignment="1">
      <alignment/>
    </xf>
    <xf numFmtId="49" fontId="3" fillId="0" borderId="100" xfId="0" applyNumberFormat="1" applyFont="1" applyBorder="1" applyAlignment="1">
      <alignment/>
    </xf>
    <xf numFmtId="49" fontId="3" fillId="0" borderId="91" xfId="0" applyNumberFormat="1" applyFont="1" applyBorder="1" applyAlignment="1">
      <alignment/>
    </xf>
    <xf numFmtId="49" fontId="3" fillId="0" borderId="103" xfId="0" applyNumberFormat="1" applyFont="1" applyBorder="1" applyAlignment="1">
      <alignment/>
    </xf>
    <xf numFmtId="49" fontId="3" fillId="0" borderId="93" xfId="0" applyNumberFormat="1" applyFont="1" applyBorder="1" applyAlignment="1">
      <alignment/>
    </xf>
    <xf numFmtId="49" fontId="3" fillId="0" borderId="101" xfId="0" applyNumberFormat="1" applyFont="1" applyBorder="1" applyAlignment="1">
      <alignment/>
    </xf>
    <xf numFmtId="49" fontId="3" fillId="0" borderId="101" xfId="0" applyNumberFormat="1" applyFont="1" applyBorder="1" applyAlignment="1">
      <alignment horizontal="left"/>
    </xf>
    <xf numFmtId="49" fontId="6" fillId="0" borderId="104" xfId="0" applyNumberFormat="1" applyFont="1" applyBorder="1" applyAlignment="1">
      <alignment horizontal="right" vertical="center" shrinkToFit="1"/>
    </xf>
    <xf numFmtId="0" fontId="3" fillId="0" borderId="10" xfId="0" applyFont="1" applyBorder="1" applyAlignment="1">
      <alignment horizontal="right"/>
    </xf>
    <xf numFmtId="49" fontId="3" fillId="0" borderId="91" xfId="0" applyNumberFormat="1" applyFont="1" applyBorder="1" applyAlignment="1">
      <alignment horizontal="left"/>
    </xf>
    <xf numFmtId="49" fontId="3" fillId="0" borderId="91" xfId="0" applyNumberFormat="1" applyFont="1" applyBorder="1" applyAlignment="1">
      <alignment horizontal="center" vertical="top"/>
    </xf>
    <xf numFmtId="49" fontId="3" fillId="0" borderId="90" xfId="0" applyNumberFormat="1" applyFont="1" applyBorder="1" applyAlignment="1">
      <alignment horizontal="right"/>
    </xf>
    <xf numFmtId="49" fontId="3" fillId="0" borderId="99" xfId="0" applyNumberFormat="1" applyFont="1" applyBorder="1" applyAlignment="1">
      <alignment/>
    </xf>
    <xf numFmtId="49" fontId="3" fillId="0" borderId="90" xfId="0" applyNumberFormat="1" applyFont="1" applyBorder="1" applyAlignment="1">
      <alignment/>
    </xf>
    <xf numFmtId="49" fontId="3" fillId="0" borderId="92" xfId="0" applyNumberFormat="1" applyFont="1" applyBorder="1" applyAlignment="1">
      <alignment/>
    </xf>
    <xf numFmtId="49" fontId="3" fillId="0" borderId="97" xfId="0" applyNumberFormat="1" applyFont="1" applyBorder="1" applyAlignment="1">
      <alignment/>
    </xf>
    <xf numFmtId="0" fontId="0" fillId="0" borderId="0" xfId="0" applyBorder="1" applyAlignment="1">
      <alignment/>
    </xf>
    <xf numFmtId="0" fontId="32" fillId="0" borderId="0" xfId="0" applyNumberFormat="1" applyFont="1" applyAlignment="1">
      <alignment vertical="top" wrapText="1"/>
    </xf>
    <xf numFmtId="0" fontId="0" fillId="0" borderId="0" xfId="0" applyNumberFormat="1" applyAlignment="1">
      <alignment vertical="top" wrapText="1"/>
    </xf>
    <xf numFmtId="0" fontId="0" fillId="0" borderId="105" xfId="0" applyNumberFormat="1" applyBorder="1" applyAlignment="1">
      <alignment vertical="top" wrapText="1"/>
    </xf>
    <xf numFmtId="0" fontId="0" fillId="0" borderId="106" xfId="0" applyNumberFormat="1" applyBorder="1" applyAlignment="1">
      <alignment vertical="top" wrapText="1"/>
    </xf>
    <xf numFmtId="0" fontId="3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06" xfId="0" applyNumberFormat="1" applyBorder="1" applyAlignment="1">
      <alignment horizontal="center" vertical="top" wrapText="1"/>
    </xf>
    <xf numFmtId="0" fontId="0" fillId="0" borderId="107" xfId="0" applyNumberFormat="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2" xfId="63"/>
    <cellStyle name="Followed Hyperlink" xfId="64"/>
    <cellStyle name="良い" xfId="65"/>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D53"/>
  <sheetViews>
    <sheetView tabSelected="1" view="pageBreakPreview" zoomScaleSheetLayoutView="100" zoomScalePageLayoutView="0" workbookViewId="0" topLeftCell="A4">
      <selection activeCell="U39" sqref="U39"/>
    </sheetView>
  </sheetViews>
  <sheetFormatPr defaultColWidth="28.125" defaultRowHeight="13.5"/>
  <cols>
    <col min="1" max="1" width="2.50390625" style="0" customWidth="1"/>
    <col min="2" max="2" width="3.50390625" style="0" customWidth="1"/>
    <col min="3" max="3" width="3.875" style="0" customWidth="1"/>
    <col min="4" max="4" width="13.875" style="0" bestFit="1" customWidth="1"/>
    <col min="5" max="5" width="8.75390625" style="0" customWidth="1"/>
    <col min="6" max="6" width="3.75390625" style="0" customWidth="1"/>
    <col min="7" max="12" width="3.125" style="18" customWidth="1"/>
    <col min="13" max="13" width="3.125" style="25" customWidth="1"/>
    <col min="14" max="16" width="3.125" style="26" customWidth="1"/>
    <col min="17" max="17" width="4.50390625" style="0" bestFit="1" customWidth="1"/>
    <col min="18" max="18" width="3.875" style="0" customWidth="1"/>
    <col min="19" max="19" width="14.375" style="0" bestFit="1" customWidth="1"/>
    <col min="20" max="20" width="9.875" style="0" customWidth="1"/>
    <col min="21" max="21" width="6.75390625" style="0" customWidth="1"/>
    <col min="22" max="22" width="10.25390625" style="0" customWidth="1"/>
    <col min="23" max="195" width="9.00390625" style="0" customWidth="1"/>
    <col min="196" max="196" width="2.50390625" style="0" customWidth="1"/>
    <col min="197" max="197" width="3.50390625" style="0" bestFit="1" customWidth="1"/>
    <col min="198" max="198" width="3.00390625" style="0" bestFit="1" customWidth="1"/>
    <col min="199" max="199" width="9.00390625" style="0" customWidth="1"/>
    <col min="200" max="200" width="10.00390625" style="0" bestFit="1" customWidth="1"/>
    <col min="201" max="216" width="3.75390625" style="0" customWidth="1"/>
    <col min="217" max="217" width="7.50390625" style="0" bestFit="1" customWidth="1"/>
    <col min="218" max="218" width="10.00390625" style="0" bestFit="1" customWidth="1"/>
    <col min="219" max="219" width="3.625" style="0" bestFit="1" customWidth="1"/>
    <col min="220" max="220" width="4.50390625" style="0" bestFit="1" customWidth="1"/>
  </cols>
  <sheetData>
    <row r="1" spans="19:21" ht="13.5" customHeight="1">
      <c r="S1" s="91"/>
      <c r="T1" s="91"/>
      <c r="U1" s="91"/>
    </row>
    <row r="2" spans="3:21" ht="14.25" hidden="1">
      <c r="C2" s="3"/>
      <c r="D2" s="4"/>
      <c r="E2" s="4"/>
      <c r="F2" s="4"/>
      <c r="G2" s="4"/>
      <c r="H2" s="4"/>
      <c r="I2" s="4"/>
      <c r="J2" s="4"/>
      <c r="K2" s="4"/>
      <c r="L2" s="4"/>
      <c r="M2" s="7"/>
      <c r="N2" s="23"/>
      <c r="O2" s="23"/>
      <c r="Q2" s="4"/>
      <c r="S2" s="4"/>
      <c r="U2" s="11"/>
    </row>
    <row r="3" spans="2:22" ht="14.25">
      <c r="B3" s="38" t="s">
        <v>30</v>
      </c>
      <c r="C3" s="3"/>
      <c r="D3" s="4"/>
      <c r="E3" s="38" t="s">
        <v>14</v>
      </c>
      <c r="F3" s="8"/>
      <c r="G3" s="19"/>
      <c r="H3" s="19"/>
      <c r="I3" s="19"/>
      <c r="J3" s="19"/>
      <c r="K3" s="19"/>
      <c r="L3" s="19"/>
      <c r="M3" s="27"/>
      <c r="N3" s="28"/>
      <c r="O3" s="28"/>
      <c r="Q3" s="8"/>
      <c r="R3" s="5"/>
      <c r="S3" s="5"/>
      <c r="T3" s="1"/>
      <c r="U3" s="1"/>
      <c r="V3" s="1"/>
    </row>
    <row r="4" spans="2:22" ht="7.5" customHeight="1">
      <c r="B4" s="38"/>
      <c r="D4" s="5"/>
      <c r="E4" s="5"/>
      <c r="F4" s="8"/>
      <c r="G4" s="19"/>
      <c r="H4" s="19"/>
      <c r="I4" s="19"/>
      <c r="J4" s="19"/>
      <c r="K4" s="19"/>
      <c r="L4" s="19"/>
      <c r="M4" s="27"/>
      <c r="N4" s="28"/>
      <c r="O4" s="28"/>
      <c r="Q4" s="8"/>
      <c r="R4" s="5"/>
      <c r="S4" s="5"/>
      <c r="T4" s="1"/>
      <c r="U4" s="1"/>
      <c r="V4" s="1"/>
    </row>
    <row r="5" spans="2:21" ht="12.75">
      <c r="B5" s="2" t="s">
        <v>9</v>
      </c>
      <c r="C5" s="2" t="s">
        <v>4</v>
      </c>
      <c r="D5" s="2" t="s">
        <v>5</v>
      </c>
      <c r="E5" s="2" t="s">
        <v>6</v>
      </c>
      <c r="F5" s="2" t="s">
        <v>3</v>
      </c>
      <c r="H5" s="9"/>
      <c r="I5" s="9"/>
      <c r="J5" s="9"/>
      <c r="K5" s="9"/>
      <c r="L5" s="9"/>
      <c r="M5" s="10"/>
      <c r="N5" s="6"/>
      <c r="O5" s="6"/>
      <c r="P5" s="6"/>
      <c r="Q5" s="2" t="s">
        <v>9</v>
      </c>
      <c r="R5" s="2" t="s">
        <v>4</v>
      </c>
      <c r="S5" s="2" t="s">
        <v>5</v>
      </c>
      <c r="T5" s="2" t="s">
        <v>6</v>
      </c>
      <c r="U5" s="2" t="s">
        <v>3</v>
      </c>
    </row>
    <row r="6" spans="2:21" ht="27">
      <c r="B6" s="90">
        <v>1</v>
      </c>
      <c r="C6" s="46">
        <v>1</v>
      </c>
      <c r="D6" s="47" t="str">
        <f>VLOOKUP(C6,'名簿'!$B$5:$E$130,3)</f>
        <v>倉橋　輝來②
井尻　温音②</v>
      </c>
      <c r="E6" s="48" t="str">
        <f>VLOOKUP(C6,'名簿'!$B$5:$E$130,2)</f>
        <v>上田高</v>
      </c>
      <c r="F6" s="41">
        <v>1</v>
      </c>
      <c r="G6" s="163" t="s">
        <v>140</v>
      </c>
      <c r="H6" s="164"/>
      <c r="I6" s="12"/>
      <c r="J6" s="12"/>
      <c r="K6" s="12"/>
      <c r="L6" s="12"/>
      <c r="M6" s="13"/>
      <c r="N6" s="14"/>
      <c r="O6" s="14"/>
      <c r="P6" s="24"/>
      <c r="Q6" s="90">
        <v>11</v>
      </c>
      <c r="R6" s="46">
        <v>32</v>
      </c>
      <c r="S6" s="47" t="str">
        <f>VLOOKUP(R6,'名簿'!$B$5:$E$130,3)</f>
        <v>市川　柊士②
品田直太郎②</v>
      </c>
      <c r="T6" s="48" t="str">
        <f>VLOOKUP(R6,'名簿'!$B$5:$E$130,2)</f>
        <v>上田高</v>
      </c>
      <c r="U6" s="41">
        <v>1</v>
      </c>
    </row>
    <row r="7" spans="2:21" ht="27" thickBot="1">
      <c r="B7" s="90"/>
      <c r="C7" s="42">
        <v>2</v>
      </c>
      <c r="D7" s="51" t="str">
        <f>VLOOKUP(C7,'名簿'!$B$5:$E$130,3)</f>
        <v>松井　　陸Ⅱ
依田　彩花Ⅰ</v>
      </c>
      <c r="E7" s="52" t="str">
        <f>VLOOKUP(C7,'名簿'!$B$5:$E$130,2)</f>
        <v>野沢中</v>
      </c>
      <c r="F7" s="162" t="s">
        <v>138</v>
      </c>
      <c r="G7" s="22"/>
      <c r="H7" s="12"/>
      <c r="I7" s="12"/>
      <c r="J7" s="12"/>
      <c r="K7" s="12"/>
      <c r="L7" s="12"/>
      <c r="M7" s="13"/>
      <c r="N7" s="14"/>
      <c r="O7" s="188"/>
      <c r="P7" s="189"/>
      <c r="Q7" s="90"/>
      <c r="R7" s="42">
        <v>33</v>
      </c>
      <c r="S7" s="51" t="str">
        <f>VLOOKUP(R7,'名簿'!$B$5:$E$130,3)</f>
        <v>上野　正陽Ⅰ
大塚　将吉Ⅰ</v>
      </c>
      <c r="T7" s="52" t="str">
        <f>VLOOKUP(R7,'名簿'!$B$5:$E$130,2)</f>
        <v>小諸東中</v>
      </c>
      <c r="U7" s="43">
        <v>2</v>
      </c>
    </row>
    <row r="8" spans="2:21" ht="27" thickTop="1">
      <c r="B8" s="90"/>
      <c r="C8" s="44">
        <v>3</v>
      </c>
      <c r="D8" s="49" t="str">
        <f>VLOOKUP(C8,'名簿'!$B$5:$E$130,3)</f>
        <v>北田　博也Ⅰ
森井　結眞Ⅰ</v>
      </c>
      <c r="E8" s="50" t="str">
        <f>VLOOKUP(C8,'名簿'!$B$5:$E$130,2)</f>
        <v>上田一中</v>
      </c>
      <c r="F8" s="45">
        <v>2</v>
      </c>
      <c r="G8" s="170"/>
      <c r="H8" s="171"/>
      <c r="I8" s="12"/>
      <c r="J8" s="12"/>
      <c r="K8" s="12"/>
      <c r="L8" s="12"/>
      <c r="M8" s="13"/>
      <c r="N8" s="190"/>
      <c r="O8" s="14"/>
      <c r="P8" s="14"/>
      <c r="Q8" s="90"/>
      <c r="R8" s="44">
        <v>34</v>
      </c>
      <c r="S8" s="49" t="str">
        <f>VLOOKUP(R8,'名簿'!$B$5:$E$130,3)</f>
        <v>宮脇　來夢Ⅰ
大久保春馬Ⅰ</v>
      </c>
      <c r="T8" s="50" t="str">
        <f>VLOOKUP(R8,'名簿'!$B$5:$E$130,2)</f>
        <v>上田五中</v>
      </c>
      <c r="U8" s="165" t="s">
        <v>138</v>
      </c>
    </row>
    <row r="9" spans="7:16" ht="7.5" customHeight="1">
      <c r="G9" s="34"/>
      <c r="H9" s="172"/>
      <c r="I9" s="12"/>
      <c r="J9" s="12"/>
      <c r="K9" s="12"/>
      <c r="L9" s="12"/>
      <c r="M9" s="13"/>
      <c r="N9" s="190"/>
      <c r="O9" s="14"/>
      <c r="P9" s="14"/>
    </row>
    <row r="10" spans="2:21" ht="27" thickBot="1">
      <c r="B10" s="90">
        <v>2</v>
      </c>
      <c r="C10" s="46">
        <v>4</v>
      </c>
      <c r="D10" s="47" t="str">
        <f>VLOOKUP(C10,'名簿'!$B$5:$E$130,3)</f>
        <v>小澤　蒼太Ⅰ
古岩井蒼空Ⅰ</v>
      </c>
      <c r="E10" s="48" t="str">
        <f>VLOOKUP(C10,'名簿'!$B$5:$E$130,2)</f>
        <v>佐久穂中</v>
      </c>
      <c r="F10" s="41">
        <v>1</v>
      </c>
      <c r="G10" s="22"/>
      <c r="H10" s="173" t="s">
        <v>112</v>
      </c>
      <c r="I10" s="174"/>
      <c r="J10" s="12"/>
      <c r="K10" s="12"/>
      <c r="L10" s="12"/>
      <c r="M10" s="13"/>
      <c r="N10" s="190"/>
      <c r="O10" s="60" t="s">
        <v>116</v>
      </c>
      <c r="P10" s="24"/>
      <c r="Q10" s="90">
        <v>12</v>
      </c>
      <c r="R10" s="46">
        <v>35</v>
      </c>
      <c r="S10" s="47" t="str">
        <f>VLOOKUP(R10,'名簿'!$B$5:$E$130,3)</f>
        <v>小川　　諒①
黒岩　優翔①</v>
      </c>
      <c r="T10" s="48" t="str">
        <f>VLOOKUP(R10,'名簿'!$B$5:$E$130,2)</f>
        <v>佐久長聖</v>
      </c>
      <c r="U10" s="41">
        <v>1</v>
      </c>
    </row>
    <row r="11" spans="2:21" ht="27" thickBot="1" thickTop="1">
      <c r="B11" s="90"/>
      <c r="C11" s="42">
        <v>5</v>
      </c>
      <c r="D11" s="51" t="str">
        <f>VLOOKUP(C11,'名簿'!$B$5:$E$130,3)</f>
        <v>神津　蒼汰②
横田　直人②</v>
      </c>
      <c r="E11" s="52" t="str">
        <f>VLOOKUP(C11,'名簿'!$B$5:$E$130,2)</f>
        <v>上田西高</v>
      </c>
      <c r="F11" s="162" t="s">
        <v>138</v>
      </c>
      <c r="G11" s="175"/>
      <c r="H11" s="56"/>
      <c r="I11" s="17"/>
      <c r="J11" s="12"/>
      <c r="K11" s="12"/>
      <c r="L11" s="12"/>
      <c r="M11" s="192"/>
      <c r="N11" s="191"/>
      <c r="O11" s="57"/>
      <c r="P11" s="189"/>
      <c r="Q11" s="90"/>
      <c r="R11" s="42">
        <v>36</v>
      </c>
      <c r="S11" s="51" t="str">
        <f>VLOOKUP(R11,'名簿'!$B$5:$E$130,3)</f>
        <v>堀込　岳琉Ⅱ
水澤　　景Ⅱ</v>
      </c>
      <c r="T11" s="52" t="str">
        <f>VLOOKUP(R11,'名簿'!$B$5:$E$130,2)</f>
        <v>上田一中</v>
      </c>
      <c r="U11" s="43">
        <v>3</v>
      </c>
    </row>
    <row r="12" spans="2:21" ht="27" thickBot="1" thickTop="1">
      <c r="B12" s="90"/>
      <c r="C12" s="44">
        <v>6</v>
      </c>
      <c r="D12" s="49" t="str">
        <f>VLOOKUP(C12,'名簿'!$B$5:$E$130,3)</f>
        <v>田中　陽斗Ⅱ
玉木　魁人５</v>
      </c>
      <c r="E12" s="50" t="str">
        <f>VLOOKUP(C12,'名簿'!$B$5:$E$130,2)</f>
        <v>T.C.A.</v>
      </c>
      <c r="F12" s="45">
        <v>2</v>
      </c>
      <c r="G12" s="176" t="s">
        <v>120</v>
      </c>
      <c r="H12" s="177"/>
      <c r="I12" s="17"/>
      <c r="J12" s="16"/>
      <c r="K12" s="12"/>
      <c r="L12" s="12"/>
      <c r="M12" s="192"/>
      <c r="N12" s="24"/>
      <c r="O12" s="194"/>
      <c r="P12" s="60" t="s">
        <v>110</v>
      </c>
      <c r="Q12" s="90"/>
      <c r="R12" s="44">
        <v>37</v>
      </c>
      <c r="S12" s="49" t="str">
        <f>VLOOKUP(R12,'名簿'!$B$5:$E$130,3)</f>
        <v>石川　大翔①
澤　　薫音①</v>
      </c>
      <c r="T12" s="50" t="str">
        <f>VLOOKUP(R12,'名簿'!$B$5:$E$130,2)</f>
        <v>小海高</v>
      </c>
      <c r="U12" s="45">
        <v>2</v>
      </c>
    </row>
    <row r="13" spans="7:16" ht="7.5" customHeight="1" thickTop="1">
      <c r="G13" s="21"/>
      <c r="H13" s="12"/>
      <c r="I13" s="17"/>
      <c r="J13" s="16"/>
      <c r="K13" s="12"/>
      <c r="L13" s="12"/>
      <c r="M13" s="192"/>
      <c r="N13" s="14"/>
      <c r="O13" s="24"/>
      <c r="P13" s="14"/>
    </row>
    <row r="14" spans="2:21" ht="27" thickBot="1">
      <c r="B14" s="90">
        <v>3</v>
      </c>
      <c r="C14" s="46">
        <v>7</v>
      </c>
      <c r="D14" s="47" t="str">
        <f>VLOOKUP(C14,'名簿'!$B$5:$E$130,3)</f>
        <v>上野　桜翔②
北澤雄太河②</v>
      </c>
      <c r="E14" s="48" t="str">
        <f>VLOOKUP(C14,'名簿'!$B$5:$E$130,2)</f>
        <v>佐久長聖</v>
      </c>
      <c r="F14" s="41">
        <v>1</v>
      </c>
      <c r="G14" s="33"/>
      <c r="H14" s="12"/>
      <c r="I14" s="59" t="s">
        <v>121</v>
      </c>
      <c r="J14" s="16"/>
      <c r="K14" s="12"/>
      <c r="L14" s="12"/>
      <c r="M14" s="193"/>
      <c r="N14" s="60" t="s">
        <v>123</v>
      </c>
      <c r="O14" s="24"/>
      <c r="P14" s="36"/>
      <c r="Q14" s="90">
        <v>13</v>
      </c>
      <c r="R14" s="46">
        <v>38</v>
      </c>
      <c r="S14" s="47" t="str">
        <f>VLOOKUP(R14,'名簿'!$B$5:$E$130,3)</f>
        <v>境　　来夢①
平出　航大①</v>
      </c>
      <c r="T14" s="48" t="str">
        <f>VLOOKUP(R14,'名簿'!$B$5:$E$130,2)</f>
        <v>上田西高</v>
      </c>
      <c r="U14" s="41">
        <v>1</v>
      </c>
    </row>
    <row r="15" spans="2:21" ht="27" thickTop="1">
      <c r="B15" s="90"/>
      <c r="C15" s="42">
        <v>8</v>
      </c>
      <c r="D15" s="51" t="str">
        <f>VLOOKUP(C15,'名簿'!$B$5:$E$130,3)</f>
        <v>小林　蒼天②
塩崎　　慧②</v>
      </c>
      <c r="E15" s="52" t="str">
        <f>VLOOKUP(C15,'名簿'!$B$5:$E$130,2)</f>
        <v>上田東高</v>
      </c>
      <c r="F15" s="43">
        <v>2</v>
      </c>
      <c r="G15" s="34"/>
      <c r="H15" s="12"/>
      <c r="I15" s="172"/>
      <c r="J15" s="182"/>
      <c r="K15" s="12"/>
      <c r="L15" s="17"/>
      <c r="M15" s="15"/>
      <c r="N15" s="14"/>
      <c r="O15" s="14"/>
      <c r="P15" s="24"/>
      <c r="Q15" s="90"/>
      <c r="R15" s="42">
        <v>39</v>
      </c>
      <c r="S15" s="51" t="str">
        <f>VLOOKUP(R15,'名簿'!$B$5:$E$130,3)</f>
        <v>永井　陽仁②
竹内　奏樹②</v>
      </c>
      <c r="T15" s="52" t="str">
        <f>VLOOKUP(R15,'名簿'!$B$5:$E$130,2)</f>
        <v>上田東高</v>
      </c>
      <c r="U15" s="43">
        <v>2</v>
      </c>
    </row>
    <row r="16" spans="2:21" ht="27">
      <c r="B16" s="90"/>
      <c r="C16" s="44">
        <v>9</v>
      </c>
      <c r="D16" s="49" t="str">
        <f>VLOOKUP(C16,'名簿'!$B$5:$E$130,3)</f>
        <v>中村　雄星Ⅰ
岩下　嵩治Ⅰ</v>
      </c>
      <c r="E16" s="50" t="str">
        <f>VLOOKUP(C16,'名簿'!$B$5:$E$130,2)</f>
        <v>上田五中</v>
      </c>
      <c r="F16" s="45">
        <v>3</v>
      </c>
      <c r="G16" s="163" t="s">
        <v>139</v>
      </c>
      <c r="H16" s="164"/>
      <c r="I16" s="172"/>
      <c r="J16" s="172"/>
      <c r="K16" s="12"/>
      <c r="L16" s="17"/>
      <c r="M16" s="15"/>
      <c r="N16" s="14"/>
      <c r="O16" s="14"/>
      <c r="P16" s="24"/>
      <c r="Q16" s="90"/>
      <c r="R16" s="44">
        <v>40</v>
      </c>
      <c r="S16" s="49" t="str">
        <f>VLOOKUP(R16,'名簿'!$B$5:$E$130,3)</f>
        <v>中山　星翔Ⅰ
滝澤　優斗Ⅰ</v>
      </c>
      <c r="T16" s="50" t="str">
        <f>VLOOKUP(R16,'名簿'!$B$5:$E$130,2)</f>
        <v>上田四中</v>
      </c>
      <c r="U16" s="45">
        <v>3</v>
      </c>
    </row>
    <row r="17" spans="7:16" ht="7.5" customHeight="1">
      <c r="G17" s="34"/>
      <c r="H17" s="12"/>
      <c r="I17" s="172"/>
      <c r="J17" s="172"/>
      <c r="K17" s="12"/>
      <c r="L17" s="17"/>
      <c r="M17" s="15"/>
      <c r="N17" s="14"/>
      <c r="O17" s="14"/>
      <c r="P17" s="14"/>
    </row>
    <row r="18" spans="2:21" ht="30.75" customHeight="1">
      <c r="B18" s="90">
        <v>4</v>
      </c>
      <c r="C18" s="46">
        <v>10</v>
      </c>
      <c r="D18" s="47" t="str">
        <f>VLOOKUP(C18,'名簿'!$B$5:$E$130,3)</f>
        <v>丸山　哲平②
中澤　拓也②</v>
      </c>
      <c r="E18" s="48" t="str">
        <f>VLOOKUP(C18,'名簿'!$B$5:$E$130,2)</f>
        <v>野沢南高</v>
      </c>
      <c r="F18" s="41">
        <v>1</v>
      </c>
      <c r="G18" s="22"/>
      <c r="H18" s="12"/>
      <c r="I18" s="172"/>
      <c r="J18" s="172"/>
      <c r="K18" s="12"/>
      <c r="L18" s="17"/>
      <c r="M18" s="15"/>
      <c r="N18" s="14"/>
      <c r="O18" s="14"/>
      <c r="P18" s="24"/>
      <c r="Q18" s="90">
        <v>14</v>
      </c>
      <c r="R18" s="46">
        <v>41</v>
      </c>
      <c r="S18" s="47" t="str">
        <f>VLOOKUP(R18,'名簿'!$B$5:$E$130,3)</f>
        <v>山嵜　翔瑛②
荻原　卓典①</v>
      </c>
      <c r="T18" s="48" t="str">
        <f>VLOOKUP(R18,'名簿'!$B$5:$E$130,2)</f>
        <v>岩村田高
野沢南高</v>
      </c>
      <c r="U18" s="41">
        <v>1</v>
      </c>
    </row>
    <row r="19" spans="2:21" ht="27" thickBot="1">
      <c r="B19" s="90"/>
      <c r="C19" s="42">
        <v>11</v>
      </c>
      <c r="D19" s="51" t="str">
        <f>VLOOKUP(C19,'名簿'!$B$5:$E$130,3)</f>
        <v>小宮山竜胆５
市川　礼唯５</v>
      </c>
      <c r="E19" s="52" t="str">
        <f>VLOOKUP(C19,'名簿'!$B$5:$E$130,2)</f>
        <v>佐久穂JTC</v>
      </c>
      <c r="F19" s="43">
        <v>3</v>
      </c>
      <c r="G19" s="175"/>
      <c r="H19" s="178"/>
      <c r="I19" s="172"/>
      <c r="J19" s="172"/>
      <c r="K19" s="12"/>
      <c r="L19" s="17"/>
      <c r="M19" s="15"/>
      <c r="N19" s="14"/>
      <c r="O19" s="188"/>
      <c r="P19" s="189"/>
      <c r="Q19" s="90"/>
      <c r="R19" s="42">
        <v>42</v>
      </c>
      <c r="S19" s="51" t="str">
        <f>VLOOKUP(R19,'名簿'!$B$5:$E$130,3)</f>
        <v>磯部　航輝Ⅱ
星田　幸紀Ⅱ</v>
      </c>
      <c r="T19" s="52" t="str">
        <f>VLOOKUP(R19,'名簿'!$B$5:$E$130,2)</f>
        <v>佐久穂中</v>
      </c>
      <c r="U19" s="43">
        <v>2</v>
      </c>
    </row>
    <row r="20" spans="2:21" ht="27" thickBot="1" thickTop="1">
      <c r="B20" s="90"/>
      <c r="C20" s="44">
        <v>12</v>
      </c>
      <c r="D20" s="49" t="str">
        <f>VLOOKUP(C20,'名簿'!$B$5:$E$130,3)</f>
        <v>濵村　一以Ⅱ
春原　勇輝Ⅱ</v>
      </c>
      <c r="E20" s="50" t="str">
        <f>VLOOKUP(C20,'名簿'!$B$5:$E$130,2)</f>
        <v>上田二中</v>
      </c>
      <c r="F20" s="45">
        <v>2</v>
      </c>
      <c r="G20" s="22"/>
      <c r="H20" s="179" t="s">
        <v>113</v>
      </c>
      <c r="I20" s="181"/>
      <c r="J20" s="172"/>
      <c r="K20" s="12"/>
      <c r="L20" s="17"/>
      <c r="M20" s="15"/>
      <c r="N20" s="195"/>
      <c r="O20" s="60" t="s">
        <v>117</v>
      </c>
      <c r="P20" s="14"/>
      <c r="Q20" s="90"/>
      <c r="R20" s="44">
        <v>43</v>
      </c>
      <c r="S20" s="49" t="str">
        <f>VLOOKUP(R20,'名簿'!$B$5:$E$130,3)</f>
        <v>小松　真翔Ⅰ
大久保悠生Ⅰ</v>
      </c>
      <c r="T20" s="50" t="str">
        <f>VLOOKUP(R20,'名簿'!$B$5:$E$130,2)</f>
        <v>上田一中</v>
      </c>
      <c r="U20" s="45">
        <v>3</v>
      </c>
    </row>
    <row r="21" spans="7:16" ht="7.5" customHeight="1" thickTop="1">
      <c r="G21" s="34"/>
      <c r="H21" s="17"/>
      <c r="I21" s="180"/>
      <c r="J21" s="172"/>
      <c r="K21" s="12"/>
      <c r="L21" s="17"/>
      <c r="M21" s="13"/>
      <c r="N21" s="196"/>
      <c r="O21" s="14"/>
      <c r="P21" s="14"/>
    </row>
    <row r="22" spans="2:21" ht="27" thickBot="1">
      <c r="B22" s="90">
        <v>5</v>
      </c>
      <c r="C22" s="46">
        <v>13</v>
      </c>
      <c r="D22" s="47" t="str">
        <f>VLOOKUP(C22,'名簿'!$B$5:$E$130,3)</f>
        <v>市川　颯大Ⅰ
江本　誠慶Ⅰ</v>
      </c>
      <c r="E22" s="48" t="str">
        <f>VLOOKUP(C22,'名簿'!$B$5:$E$130,2)</f>
        <v>望月中</v>
      </c>
      <c r="F22" s="41">
        <v>1</v>
      </c>
      <c r="G22" s="167"/>
      <c r="H22" s="168"/>
      <c r="I22" s="12"/>
      <c r="J22" s="172"/>
      <c r="K22" s="12"/>
      <c r="L22" s="17"/>
      <c r="M22" s="13"/>
      <c r="N22" s="190"/>
      <c r="O22" s="188"/>
      <c r="P22" s="189"/>
      <c r="Q22" s="90">
        <v>15</v>
      </c>
      <c r="R22" s="46">
        <v>44</v>
      </c>
      <c r="S22" s="47" t="str">
        <f>VLOOKUP(R22,'名簿'!$B$5:$E$130,3)</f>
        <v>滝脇　颯介Ⅱ
藤井　　湧Ⅱ</v>
      </c>
      <c r="T22" s="48" t="str">
        <f>VLOOKUP(R22,'名簿'!$B$5:$E$130,2)</f>
        <v>WINPS</v>
      </c>
      <c r="U22" s="41">
        <v>1</v>
      </c>
    </row>
    <row r="23" spans="2:21" ht="26.25">
      <c r="B23" s="90"/>
      <c r="C23" s="42">
        <v>14</v>
      </c>
      <c r="D23" s="51" t="str">
        <f>VLOOKUP(C23,'名簿'!$B$5:$E$130,3)</f>
        <v>鈴木　裕飛②
一之瀬　颯①</v>
      </c>
      <c r="E23" s="52" t="str">
        <f>VLOOKUP(C23,'名簿'!$B$5:$E$130,2)</f>
        <v>染谷丘高</v>
      </c>
      <c r="F23" s="43">
        <v>2</v>
      </c>
      <c r="G23" s="20"/>
      <c r="H23" s="12"/>
      <c r="I23" s="12"/>
      <c r="J23" s="172"/>
      <c r="K23" s="12"/>
      <c r="L23" s="17"/>
      <c r="M23" s="13"/>
      <c r="N23" s="14"/>
      <c r="O23" s="14"/>
      <c r="P23" s="14"/>
      <c r="Q23" s="90"/>
      <c r="R23" s="42">
        <v>45</v>
      </c>
      <c r="S23" s="51" t="str">
        <f>VLOOKUP(R23,'名簿'!$B$5:$E$130,3)</f>
        <v>舞澤　季弥①
土屋　稀巳①</v>
      </c>
      <c r="T23" s="52" t="str">
        <f>VLOOKUP(R23,'名簿'!$B$5:$E$130,2)</f>
        <v>上田高</v>
      </c>
      <c r="U23" s="43">
        <v>2</v>
      </c>
    </row>
    <row r="24" spans="2:21" ht="27" thickBot="1">
      <c r="B24" s="90"/>
      <c r="C24" s="44">
        <v>15</v>
      </c>
      <c r="D24" s="49" t="str">
        <f>VLOOKUP(C24,'名簿'!$B$5:$E$130,3)</f>
        <v>関　　悠雅Ⅰ
金子　　櫂Ⅰ</v>
      </c>
      <c r="E24" s="50" t="str">
        <f>VLOOKUP(C24,'名簿'!$B$5:$E$130,2)</f>
        <v>上田五中</v>
      </c>
      <c r="F24" s="45">
        <v>3</v>
      </c>
      <c r="G24" s="34"/>
      <c r="H24" s="12"/>
      <c r="I24" s="12"/>
      <c r="J24" s="173" t="s">
        <v>125</v>
      </c>
      <c r="K24" s="204"/>
      <c r="L24" s="205"/>
      <c r="M24" s="39" t="s">
        <v>126</v>
      </c>
      <c r="N24" s="14"/>
      <c r="O24" s="14"/>
      <c r="P24" s="14"/>
      <c r="Q24" s="90"/>
      <c r="R24" s="44">
        <v>46</v>
      </c>
      <c r="S24" s="49" t="str">
        <f>VLOOKUP(R24,'名簿'!$B$5:$E$130,3)</f>
        <v>山中　伸紘Ⅰ
松﨑　佑馬Ⅰ</v>
      </c>
      <c r="T24" s="50" t="str">
        <f>VLOOKUP(R24,'名簿'!$B$5:$E$130,2)</f>
        <v>上田五中</v>
      </c>
      <c r="U24" s="45">
        <v>3</v>
      </c>
    </row>
    <row r="25" spans="7:16" ht="7.5" customHeight="1" thickTop="1">
      <c r="G25" s="34"/>
      <c r="H25" s="34"/>
      <c r="I25" s="34"/>
      <c r="J25" s="21"/>
      <c r="K25" s="34"/>
      <c r="L25" s="208"/>
      <c r="M25" s="37"/>
      <c r="N25" s="35"/>
      <c r="O25" s="35"/>
      <c r="P25" s="35"/>
    </row>
    <row r="26" spans="2:21" ht="26.25">
      <c r="B26" s="90">
        <v>6</v>
      </c>
      <c r="C26" s="46">
        <v>16</v>
      </c>
      <c r="D26" s="47" t="str">
        <f>VLOOKUP(C26,'名簿'!$B$5:$E$130,3)</f>
        <v>中澤　駿太②
織田信三郎②</v>
      </c>
      <c r="E26" s="48" t="str">
        <f>VLOOKUP(C26,'名簿'!$B$5:$E$130,2)</f>
        <v>上田高</v>
      </c>
      <c r="F26" s="41">
        <v>1</v>
      </c>
      <c r="G26" s="22"/>
      <c r="H26" s="34"/>
      <c r="I26" s="34"/>
      <c r="J26" s="21"/>
      <c r="K26" s="92" t="s">
        <v>127</v>
      </c>
      <c r="L26" s="207"/>
      <c r="M26" s="37"/>
      <c r="N26" s="35"/>
      <c r="O26" s="35"/>
      <c r="P26" s="30"/>
      <c r="Q26" s="90">
        <v>16</v>
      </c>
      <c r="R26" s="46">
        <v>47</v>
      </c>
      <c r="S26" s="47" t="str">
        <f>VLOOKUP(R26,'名簿'!$B$5:$E$130,3)</f>
        <v>西澤　要明②
齊藤　　蓮②</v>
      </c>
      <c r="T26" s="48" t="str">
        <f>VLOOKUP(R26,'名簿'!$B$5:$E$130,2)</f>
        <v>染谷丘高</v>
      </c>
      <c r="U26" s="41">
        <v>1</v>
      </c>
    </row>
    <row r="27" spans="2:21" ht="27" thickBot="1">
      <c r="B27" s="90"/>
      <c r="C27" s="42">
        <v>17</v>
      </c>
      <c r="D27" s="51" t="str">
        <f>VLOOKUP(C27,'名簿'!$B$5:$E$130,3)</f>
        <v>鈴木　晟仁Ⅰ
髙木　拓真Ⅰ</v>
      </c>
      <c r="E27" s="52" t="str">
        <f>VLOOKUP(C27,'名簿'!$B$5:$E$130,2)</f>
        <v>上田五中</v>
      </c>
      <c r="F27" s="43">
        <v>2</v>
      </c>
      <c r="G27" s="175"/>
      <c r="H27" s="183"/>
      <c r="I27" s="34"/>
      <c r="J27" s="21"/>
      <c r="K27" s="34"/>
      <c r="L27" s="186"/>
      <c r="M27" s="37"/>
      <c r="N27" s="35"/>
      <c r="O27" s="197"/>
      <c r="P27" s="198"/>
      <c r="Q27" s="90"/>
      <c r="R27" s="42">
        <v>48</v>
      </c>
      <c r="S27" s="51" t="str">
        <f>VLOOKUP(R27,'名簿'!$B$5:$E$130,3)</f>
        <v>倉石　智貴Ⅱ
戸谷　海翔Ⅱ</v>
      </c>
      <c r="T27" s="52" t="str">
        <f>VLOOKUP(R27,'名簿'!$B$5:$E$130,2)</f>
        <v>上田五中</v>
      </c>
      <c r="U27" s="43" t="s">
        <v>142</v>
      </c>
    </row>
    <row r="28" spans="2:21" ht="27" thickTop="1">
      <c r="B28" s="90"/>
      <c r="C28" s="44">
        <v>22</v>
      </c>
      <c r="D28" s="49" t="str">
        <f>$D$33</f>
        <v>中山　龍誠Ⅱ
佐々木生真Ⅱ</v>
      </c>
      <c r="E28" s="50" t="str">
        <f>$E$33</f>
        <v>佐久穂中</v>
      </c>
      <c r="F28" s="45">
        <v>3</v>
      </c>
      <c r="G28" s="22"/>
      <c r="H28" s="21"/>
      <c r="I28" s="34"/>
      <c r="J28" s="21"/>
      <c r="K28" s="34"/>
      <c r="L28" s="186"/>
      <c r="M28" s="37"/>
      <c r="N28" s="199"/>
      <c r="O28" s="35"/>
      <c r="P28" s="35"/>
      <c r="Q28" s="90"/>
      <c r="R28" s="44">
        <v>49</v>
      </c>
      <c r="S28" s="49" t="str">
        <f>VLOOKUP(R28,'名簿'!$B$5:$E$130,3)</f>
        <v>小井土舶人Ⅱ
茅野　光佑Ⅱ</v>
      </c>
      <c r="T28" s="50" t="str">
        <f>VLOOKUP(R28,'名簿'!$B$5:$E$130,2)</f>
        <v>上田一中</v>
      </c>
      <c r="U28" s="45">
        <v>3</v>
      </c>
    </row>
    <row r="29" spans="7:16" ht="7.5" customHeight="1" thickBot="1">
      <c r="G29" s="34"/>
      <c r="H29" s="21"/>
      <c r="I29" s="175"/>
      <c r="J29" s="21"/>
      <c r="K29" s="34"/>
      <c r="L29" s="186"/>
      <c r="M29" s="37"/>
      <c r="N29" s="199"/>
      <c r="O29" s="35"/>
      <c r="P29" s="35"/>
    </row>
    <row r="30" spans="2:21" ht="27" thickTop="1">
      <c r="B30" s="90">
        <v>7</v>
      </c>
      <c r="C30" s="46">
        <v>19</v>
      </c>
      <c r="D30" s="47" t="str">
        <f>VLOOKUP(C30,'名簿'!$B$5:$E$130,3)</f>
        <v>小幡　颯丞Ⅱ
細谷陽奈太Ⅱ</v>
      </c>
      <c r="E30" s="48" t="str">
        <f>VLOOKUP(C30,'名簿'!$B$5:$E$130,2)</f>
        <v>上田一中</v>
      </c>
      <c r="F30" s="41">
        <v>1</v>
      </c>
      <c r="G30" s="34"/>
      <c r="H30" s="184" t="s">
        <v>114</v>
      </c>
      <c r="I30" s="21"/>
      <c r="J30" s="21"/>
      <c r="K30" s="34"/>
      <c r="L30" s="186"/>
      <c r="M30" s="206"/>
      <c r="N30" s="202"/>
      <c r="O30" s="58" t="s">
        <v>118</v>
      </c>
      <c r="P30" s="30"/>
      <c r="Q30" s="90">
        <v>17</v>
      </c>
      <c r="R30" s="46">
        <v>50</v>
      </c>
      <c r="S30" s="47" t="str">
        <f>VLOOKUP(R30,'名簿'!$B$5:$E$130,3)</f>
        <v>内藤　恵允Ⅱ
浅見　純平Ⅰ</v>
      </c>
      <c r="T30" s="48" t="str">
        <f>VLOOKUP(R30,'名簿'!$B$5:$E$130,2)</f>
        <v>佐久穂中</v>
      </c>
      <c r="U30" s="41">
        <v>1</v>
      </c>
    </row>
    <row r="31" spans="2:21" ht="27" thickBot="1">
      <c r="B31" s="90"/>
      <c r="C31" s="42">
        <v>20</v>
      </c>
      <c r="D31" s="51" t="str">
        <f>VLOOKUP(C31,'名簿'!$B$5:$E$130,3)</f>
        <v>南澤　博紀①
池田　知英①</v>
      </c>
      <c r="E31" s="52" t="str">
        <f>VLOOKUP(C31,'名簿'!$B$5:$E$130,2)</f>
        <v>染谷丘高</v>
      </c>
      <c r="F31" s="43">
        <v>2</v>
      </c>
      <c r="G31" s="175"/>
      <c r="H31" s="185"/>
      <c r="I31" s="21"/>
      <c r="J31" s="21"/>
      <c r="K31" s="34"/>
      <c r="L31" s="186"/>
      <c r="M31" s="206"/>
      <c r="N31" s="30"/>
      <c r="O31" s="201"/>
      <c r="P31" s="198"/>
      <c r="Q31" s="90"/>
      <c r="R31" s="42">
        <v>51</v>
      </c>
      <c r="S31" s="51" t="str">
        <f>VLOOKUP(R31,'名簿'!$B$5:$E$130,3)</f>
        <v>國澤　優希①
神津　海星①</v>
      </c>
      <c r="T31" s="52" t="str">
        <f>VLOOKUP(R31,'名簿'!$B$5:$E$130,2)</f>
        <v>佐久長聖</v>
      </c>
      <c r="U31" s="43">
        <v>3</v>
      </c>
    </row>
    <row r="32" spans="2:21" ht="27" thickTop="1">
      <c r="B32" s="90"/>
      <c r="C32" s="42">
        <v>21</v>
      </c>
      <c r="D32" s="51" t="str">
        <f>VLOOKUP(C32,'名簿'!$B$5:$E$130,3)</f>
        <v>佐藤　蒼羽Ⅰ
川原　丈義Ⅰ</v>
      </c>
      <c r="E32" s="52" t="str">
        <f>VLOOKUP(C32,'名簿'!$B$5:$E$130,2)</f>
        <v>小諸東中</v>
      </c>
      <c r="F32" s="43">
        <v>3</v>
      </c>
      <c r="G32" s="22"/>
      <c r="H32" s="34"/>
      <c r="I32" s="21"/>
      <c r="J32" s="21"/>
      <c r="K32" s="34"/>
      <c r="L32" s="186"/>
      <c r="M32" s="206"/>
      <c r="N32" s="35"/>
      <c r="O32" s="35"/>
      <c r="P32" s="31"/>
      <c r="Q32" s="90"/>
      <c r="R32" s="44">
        <v>52</v>
      </c>
      <c r="S32" s="49" t="str">
        <f>VLOOKUP(R32,'名簿'!$B$5:$E$130,3)</f>
        <v>梶山　大輝Ⅱ
山本　一真Ⅱ</v>
      </c>
      <c r="T32" s="50" t="str">
        <f>VLOOKUP(R32,'名簿'!$B$5:$E$130,2)</f>
        <v>上田二中</v>
      </c>
      <c r="U32" s="45">
        <v>2</v>
      </c>
    </row>
    <row r="33" spans="2:17" ht="27" thickBot="1">
      <c r="B33" s="90"/>
      <c r="C33" s="44">
        <v>22</v>
      </c>
      <c r="D33" s="49" t="str">
        <f>VLOOKUP(C33,'名簿'!$B$5:$E$130,3)</f>
        <v>中山　龍誠Ⅱ
佐々木生真Ⅱ</v>
      </c>
      <c r="E33" s="50" t="str">
        <f>VLOOKUP(C33,'名簿'!$B$5:$E$130,2)</f>
        <v>佐久穂中</v>
      </c>
      <c r="F33" s="165" t="s">
        <v>141</v>
      </c>
      <c r="G33" s="22"/>
      <c r="H33" s="34"/>
      <c r="I33" s="21" t="s">
        <v>122</v>
      </c>
      <c r="J33" s="187"/>
      <c r="K33" s="34"/>
      <c r="L33" s="186"/>
      <c r="M33" s="206"/>
      <c r="N33" s="35" t="s">
        <v>124</v>
      </c>
      <c r="O33" s="35"/>
      <c r="P33" s="35"/>
      <c r="Q33" s="53"/>
    </row>
    <row r="34" spans="6:30" ht="7.5" customHeight="1" thickTop="1">
      <c r="F34" s="40"/>
      <c r="G34" s="34"/>
      <c r="H34" s="34"/>
      <c r="I34" s="186"/>
      <c r="J34" s="34"/>
      <c r="K34" s="34"/>
      <c r="L34" s="34"/>
      <c r="M34" s="203"/>
      <c r="N34" s="35"/>
      <c r="O34" s="35"/>
      <c r="P34" s="35"/>
      <c r="Q34" s="54"/>
      <c r="AD34" s="213"/>
    </row>
    <row r="35" spans="2:21" ht="26.25">
      <c r="B35" s="90">
        <v>8</v>
      </c>
      <c r="C35" s="46">
        <v>23</v>
      </c>
      <c r="D35" s="47" t="str">
        <f>VLOOKUP(C35,'名簿'!$B$5:$E$130,3)</f>
        <v>佐々木一太②
内藤　陸杜②</v>
      </c>
      <c r="E35" s="48" t="str">
        <f>VLOOKUP(C35,'名簿'!$B$5:$E$130,2)</f>
        <v>上田西高</v>
      </c>
      <c r="F35" s="41">
        <v>1</v>
      </c>
      <c r="G35" s="22"/>
      <c r="H35" s="34"/>
      <c r="I35" s="186"/>
      <c r="J35" s="34"/>
      <c r="K35" s="34"/>
      <c r="L35" s="34"/>
      <c r="M35" s="29"/>
      <c r="N35" s="35"/>
      <c r="O35" s="35"/>
      <c r="P35" s="30"/>
      <c r="Q35" s="90">
        <v>18</v>
      </c>
      <c r="R35" s="46">
        <v>53</v>
      </c>
      <c r="S35" s="47" t="str">
        <f>VLOOKUP(R35,'名簿'!$B$5:$E$130,3)</f>
        <v>滝脇　煌平①
福中健太郎①</v>
      </c>
      <c r="T35" s="48" t="str">
        <f>VLOOKUP(R35,'名簿'!$B$5:$E$130,2)</f>
        <v>上田高</v>
      </c>
      <c r="U35" s="41">
        <v>1</v>
      </c>
    </row>
    <row r="36" spans="2:21" ht="27" thickBot="1">
      <c r="B36" s="90"/>
      <c r="C36" s="42">
        <v>24</v>
      </c>
      <c r="D36" s="51" t="str">
        <f>VLOOKUP(C36,'名簿'!$B$5:$E$130,3)</f>
        <v>小山　琉之②
山浦　力輝①</v>
      </c>
      <c r="E36" s="52" t="str">
        <f>VLOOKUP(C36,'名簿'!$B$5:$E$130,2)</f>
        <v>岩村田高</v>
      </c>
      <c r="F36" s="43">
        <v>2</v>
      </c>
      <c r="G36" s="22"/>
      <c r="H36" s="34"/>
      <c r="I36" s="186"/>
      <c r="J36" s="34"/>
      <c r="K36" s="34"/>
      <c r="L36" s="34"/>
      <c r="M36" s="29"/>
      <c r="N36" s="35"/>
      <c r="O36" s="35"/>
      <c r="P36" s="198"/>
      <c r="Q36" s="90"/>
      <c r="R36" s="42">
        <v>54</v>
      </c>
      <c r="S36" s="51" t="str">
        <f>VLOOKUP(R36,'名簿'!$B$5:$E$130,3)</f>
        <v>山㟢　侶陽Ⅱ
古平　敬介Ⅱ</v>
      </c>
      <c r="T36" s="52" t="str">
        <f>VLOOKUP(R36,'名簿'!$B$5:$E$130,2)</f>
        <v>上田一中</v>
      </c>
      <c r="U36" s="43">
        <v>2</v>
      </c>
    </row>
    <row r="37" spans="2:21" ht="27" thickBot="1" thickTop="1">
      <c r="B37" s="90"/>
      <c r="C37" s="44">
        <v>25</v>
      </c>
      <c r="D37" s="49" t="str">
        <f>VLOOKUP(C37,'名簿'!$B$5:$E$130,3)</f>
        <v>本山　暖人Ⅱ
宮崎　琥央Ⅰ</v>
      </c>
      <c r="E37" s="50" t="str">
        <f>VLOOKUP(C37,'名簿'!$B$5:$E$130,2)</f>
        <v>上田一中</v>
      </c>
      <c r="F37" s="45">
        <v>3</v>
      </c>
      <c r="G37" s="176" t="s">
        <v>109</v>
      </c>
      <c r="H37" s="34"/>
      <c r="I37" s="186"/>
      <c r="J37" s="34"/>
      <c r="K37" s="34"/>
      <c r="L37" s="34"/>
      <c r="M37" s="29"/>
      <c r="N37" s="35"/>
      <c r="O37" s="212"/>
      <c r="P37" s="30" t="s">
        <v>111</v>
      </c>
      <c r="Q37" s="90"/>
      <c r="R37" s="44">
        <v>55</v>
      </c>
      <c r="S37" s="49" t="str">
        <f>VLOOKUP(R37,'名簿'!$B$5:$E$130,3)</f>
        <v>風間　悠介Ⅱ
石津　拓杜Ⅱ</v>
      </c>
      <c r="T37" s="50" t="str">
        <f>VLOOKUP(R37,'名簿'!$B$5:$E$130,2)</f>
        <v>軽井沢中</v>
      </c>
      <c r="U37" s="45">
        <v>3</v>
      </c>
    </row>
    <row r="38" spans="7:25" ht="7.5" customHeight="1" thickTop="1">
      <c r="G38" s="21"/>
      <c r="H38" s="176"/>
      <c r="I38" s="186"/>
      <c r="J38" s="34"/>
      <c r="K38" s="34"/>
      <c r="L38" s="34"/>
      <c r="M38" s="29"/>
      <c r="N38" s="30"/>
      <c r="O38" s="200"/>
      <c r="P38" s="35"/>
      <c r="Y38" s="213"/>
    </row>
    <row r="39" spans="2:21" ht="26.25">
      <c r="B39" s="90">
        <v>9</v>
      </c>
      <c r="C39" s="46">
        <v>26</v>
      </c>
      <c r="D39" s="47" t="str">
        <f>VLOOKUP(C39,'名簿'!$B$5:$E$130,3)</f>
        <v>清水　蒼太Ⅱ
川村　幸裕Ⅰ</v>
      </c>
      <c r="E39" s="48" t="str">
        <f>VLOOKUP(C39,'名簿'!$B$5:$E$130,2)</f>
        <v>臼田中</v>
      </c>
      <c r="F39" s="41">
        <v>2</v>
      </c>
      <c r="G39" s="33"/>
      <c r="H39" s="186"/>
      <c r="I39" s="186"/>
      <c r="J39" s="34"/>
      <c r="K39" s="34"/>
      <c r="L39" s="34"/>
      <c r="M39" s="29"/>
      <c r="N39" s="30"/>
      <c r="O39" s="30"/>
      <c r="P39" s="32"/>
      <c r="Q39" s="90">
        <v>19</v>
      </c>
      <c r="R39" s="46">
        <v>56</v>
      </c>
      <c r="S39" s="47" t="str">
        <f>VLOOKUP(R39,'名簿'!$B$5:$E$130,3)</f>
        <v>寺澤　健大②
斉藤　　明①</v>
      </c>
      <c r="T39" s="48" t="str">
        <f>VLOOKUP(R39,'名簿'!$B$5:$E$130,2)</f>
        <v>上田東高</v>
      </c>
      <c r="U39" s="166" t="s">
        <v>143</v>
      </c>
    </row>
    <row r="40" spans="2:21" ht="27" thickBot="1">
      <c r="B40" s="90"/>
      <c r="C40" s="42">
        <v>27</v>
      </c>
      <c r="D40" s="51" t="str">
        <f>VLOOKUP(C40,'名簿'!$B$5:$E$130,3)</f>
        <v>島﨑　礼智①
中村　遥哉①</v>
      </c>
      <c r="E40" s="52" t="str">
        <f>VLOOKUP(C40,'名簿'!$B$5:$E$130,2)</f>
        <v>上田高</v>
      </c>
      <c r="F40" s="162" t="s">
        <v>138</v>
      </c>
      <c r="G40" s="34"/>
      <c r="H40" s="186" t="s">
        <v>115</v>
      </c>
      <c r="I40" s="185"/>
      <c r="J40" s="34"/>
      <c r="K40" s="34"/>
      <c r="L40" s="20"/>
      <c r="M40" s="29"/>
      <c r="N40" s="209"/>
      <c r="O40" s="35" t="s">
        <v>119</v>
      </c>
      <c r="P40" s="30"/>
      <c r="Q40" s="90"/>
      <c r="R40" s="42">
        <v>57</v>
      </c>
      <c r="S40" s="51" t="str">
        <f>VLOOKUP(R40,'名簿'!$B$5:$E$130,3)</f>
        <v>小林　　亮Ⅱ
秋山　　征Ⅱ</v>
      </c>
      <c r="T40" s="52" t="str">
        <f>VLOOKUP(R40,'名簿'!$B$5:$E$130,2)</f>
        <v>野沢中</v>
      </c>
      <c r="U40" s="43">
        <v>2</v>
      </c>
    </row>
    <row r="41" spans="2:21" ht="27" thickTop="1">
      <c r="B41" s="90"/>
      <c r="C41" s="44">
        <v>28</v>
      </c>
      <c r="D41" s="49" t="str">
        <f>VLOOKUP(C41,'名簿'!$B$5:$E$130,3)</f>
        <v>大塚　柑汰Ⅰ
塚原　悠介Ⅰ</v>
      </c>
      <c r="E41" s="50" t="str">
        <f>VLOOKUP(C41,'名簿'!$B$5:$E$130,2)</f>
        <v>上田五中</v>
      </c>
      <c r="F41" s="45">
        <v>1</v>
      </c>
      <c r="G41" s="34"/>
      <c r="H41" s="55"/>
      <c r="I41" s="170"/>
      <c r="J41" s="34"/>
      <c r="K41" s="34"/>
      <c r="L41" s="20"/>
      <c r="M41" s="37"/>
      <c r="N41" s="210"/>
      <c r="O41" s="58"/>
      <c r="P41" s="31"/>
      <c r="Q41" s="90"/>
      <c r="R41" s="44">
        <v>58</v>
      </c>
      <c r="S41" s="49" t="str">
        <f>VLOOKUP(R41,'名簿'!$B$5:$E$130,3)</f>
        <v>中澤龍太郎Ⅰ
白石　　遙Ⅰ</v>
      </c>
      <c r="T41" s="50" t="str">
        <f>VLOOKUP(R41,'名簿'!$B$5:$E$130,2)</f>
        <v>上田五中</v>
      </c>
      <c r="U41" s="45">
        <v>3</v>
      </c>
    </row>
    <row r="42" spans="7:16" ht="7.5" customHeight="1">
      <c r="G42" s="34"/>
      <c r="H42" s="21"/>
      <c r="I42" s="34"/>
      <c r="J42" s="34"/>
      <c r="K42" s="34"/>
      <c r="L42" s="20"/>
      <c r="M42" s="37"/>
      <c r="N42" s="199"/>
      <c r="O42" s="35"/>
      <c r="P42" s="31"/>
    </row>
    <row r="43" spans="2:21" ht="27" thickBot="1">
      <c r="B43" s="90">
        <v>10</v>
      </c>
      <c r="C43" s="46">
        <v>29</v>
      </c>
      <c r="D43" s="47" t="str">
        <f>VLOOKUP(C43,'名簿'!$B$5:$E$130,3)</f>
        <v>松崎　涼斗Ⅱ
手塚　大惺Ⅲ</v>
      </c>
      <c r="E43" s="48" t="str">
        <f>VLOOKUP(C43,'名簿'!$B$5:$E$130,2)</f>
        <v>PBT青木</v>
      </c>
      <c r="F43" s="41">
        <v>1</v>
      </c>
      <c r="G43" s="167"/>
      <c r="H43" s="169"/>
      <c r="I43" s="34"/>
      <c r="J43" s="34"/>
      <c r="K43" s="34"/>
      <c r="L43" s="20"/>
      <c r="M43" s="37"/>
      <c r="N43" s="199"/>
      <c r="O43" s="211"/>
      <c r="P43" s="198"/>
      <c r="Q43" s="90">
        <v>20</v>
      </c>
      <c r="R43" s="46">
        <v>59</v>
      </c>
      <c r="S43" s="47" t="str">
        <f>VLOOKUP(R43,'名簿'!$B$5:$E$130,3)</f>
        <v>栁澤　魁志Ⅱ
吉田　瑛介Ⅱ</v>
      </c>
      <c r="T43" s="48" t="str">
        <f>VLOOKUP(R43,'名簿'!$B$5:$E$130,2)</f>
        <v>桜井塾</v>
      </c>
      <c r="U43" s="41">
        <v>1</v>
      </c>
    </row>
    <row r="44" spans="2:21" ht="26.25">
      <c r="B44" s="90"/>
      <c r="C44" s="42">
        <v>30</v>
      </c>
      <c r="D44" s="51" t="str">
        <f>VLOOKUP(C44,'名簿'!$B$5:$E$130,3)</f>
        <v>上原　梯虎Ⅰ
柳澤　惇葵Ⅰ</v>
      </c>
      <c r="E44" s="52" t="str">
        <f>VLOOKUP(C44,'名簿'!$B$5:$E$130,2)</f>
        <v>上田四中</v>
      </c>
      <c r="F44" s="43">
        <v>2</v>
      </c>
      <c r="G44" s="34"/>
      <c r="H44" s="34"/>
      <c r="I44" s="34"/>
      <c r="J44" s="34"/>
      <c r="K44" s="34"/>
      <c r="L44" s="20"/>
      <c r="M44" s="37"/>
      <c r="N44" s="35"/>
      <c r="O44" s="35"/>
      <c r="P44" s="35"/>
      <c r="Q44" s="90"/>
      <c r="R44" s="42">
        <v>60</v>
      </c>
      <c r="S44" s="51" t="str">
        <f>VLOOKUP(R44,'名簿'!$B$5:$E$130,3)</f>
        <v>岩下　優斗Ⅱ
内田　優太６</v>
      </c>
      <c r="T44" s="52" t="str">
        <f>VLOOKUP(R44,'名簿'!$B$5:$E$130,2)</f>
        <v>T.C.A.</v>
      </c>
      <c r="U44" s="43">
        <v>2</v>
      </c>
    </row>
    <row r="45" spans="2:21" ht="26.25">
      <c r="B45" s="90"/>
      <c r="C45" s="44">
        <v>31</v>
      </c>
      <c r="D45" s="49" t="str">
        <f>VLOOKUP(C45,'名簿'!$B$5:$E$130,3)</f>
        <v>山本　汐那①
関　　想太①</v>
      </c>
      <c r="E45" s="50" t="str">
        <f>VLOOKUP(C45,'名簿'!$B$5:$E$130,2)</f>
        <v>上田東高</v>
      </c>
      <c r="F45" s="45">
        <v>3</v>
      </c>
      <c r="G45" s="34"/>
      <c r="H45" s="34"/>
      <c r="I45" s="34"/>
      <c r="J45" s="34"/>
      <c r="K45" s="34"/>
      <c r="L45" s="20"/>
      <c r="M45" s="37"/>
      <c r="N45" s="35"/>
      <c r="O45" s="35"/>
      <c r="P45" s="35"/>
      <c r="Q45" s="90"/>
      <c r="R45" s="44">
        <v>61</v>
      </c>
      <c r="S45" s="49" t="str">
        <f>VLOOKUP(R45,'名簿'!$B$5:$E$130,3)</f>
        <v>井口　瑛太Ⅱ
堀内　紘春Ⅱ</v>
      </c>
      <c r="T45" s="50" t="str">
        <f>VLOOKUP(R45,'名簿'!$B$5:$E$130,2)</f>
        <v>上田三中</v>
      </c>
      <c r="U45" s="45">
        <v>3</v>
      </c>
    </row>
    <row r="46" ht="7.5" customHeight="1"/>
    <row r="53" ht="12.75">
      <c r="F53" s="40"/>
    </row>
  </sheetData>
  <sheetProtection/>
  <mergeCells count="24">
    <mergeCell ref="Q30:Q32"/>
    <mergeCell ref="B18:B20"/>
    <mergeCell ref="G6:H6"/>
    <mergeCell ref="G16:H16"/>
    <mergeCell ref="Q10:Q12"/>
    <mergeCell ref="Q14:Q16"/>
    <mergeCell ref="Q18:Q20"/>
    <mergeCell ref="Q22:Q24"/>
    <mergeCell ref="B43:B45"/>
    <mergeCell ref="Q35:Q37"/>
    <mergeCell ref="Q39:Q41"/>
    <mergeCell ref="Q43:Q45"/>
    <mergeCell ref="K26:L26"/>
    <mergeCell ref="Q26:Q28"/>
    <mergeCell ref="B22:B24"/>
    <mergeCell ref="B26:B28"/>
    <mergeCell ref="S1:U1"/>
    <mergeCell ref="B35:B37"/>
    <mergeCell ref="B39:B41"/>
    <mergeCell ref="B6:B8"/>
    <mergeCell ref="B10:B12"/>
    <mergeCell ref="B14:B16"/>
    <mergeCell ref="B30:B33"/>
    <mergeCell ref="Q6:Q8"/>
  </mergeCells>
  <printOptions horizontalCentered="1" verticalCentered="1"/>
  <pageMargins left="0" right="0" top="0" bottom="0"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3:J195"/>
  <sheetViews>
    <sheetView zoomScalePageLayoutView="0" workbookViewId="0" topLeftCell="A33">
      <selection activeCell="C42" sqref="C42:D42"/>
    </sheetView>
  </sheetViews>
  <sheetFormatPr defaultColWidth="14.00390625" defaultRowHeight="13.5"/>
  <cols>
    <col min="1" max="1" width="14.00390625" style="61" customWidth="1"/>
    <col min="2" max="2" width="3.50390625" style="61" bestFit="1" customWidth="1"/>
    <col min="3" max="3" width="10.50390625" style="61" bestFit="1" customWidth="1"/>
    <col min="4" max="4" width="13.875" style="61" bestFit="1" customWidth="1"/>
    <col min="5" max="5" width="10.50390625" style="61" bestFit="1" customWidth="1"/>
    <col min="6" max="6" width="13.875" style="61" bestFit="1" customWidth="1"/>
    <col min="7" max="16384" width="14.00390625" style="61" customWidth="1"/>
  </cols>
  <sheetData>
    <row r="3" spans="2:6" ht="12.75">
      <c r="B3" s="93" t="s">
        <v>4</v>
      </c>
      <c r="C3" s="93" t="s">
        <v>0</v>
      </c>
      <c r="D3" s="93" t="s">
        <v>1</v>
      </c>
      <c r="E3" s="93" t="s">
        <v>8</v>
      </c>
      <c r="F3" s="93" t="s">
        <v>7</v>
      </c>
    </row>
    <row r="4" spans="2:6" ht="12.75">
      <c r="B4" s="93"/>
      <c r="C4" s="93"/>
      <c r="D4" s="93"/>
      <c r="E4" s="93"/>
      <c r="F4" s="93"/>
    </row>
    <row r="5" spans="2:6" ht="12.75">
      <c r="B5" s="85">
        <v>0</v>
      </c>
      <c r="C5" s="85" t="s">
        <v>2</v>
      </c>
      <c r="D5" s="85" t="s">
        <v>2</v>
      </c>
      <c r="E5" s="85">
        <v>-1</v>
      </c>
      <c r="F5" s="85">
        <v>-1</v>
      </c>
    </row>
    <row r="6" spans="2:7" ht="26.25">
      <c r="B6" s="85">
        <v>1</v>
      </c>
      <c r="C6" s="86" t="s">
        <v>31</v>
      </c>
      <c r="D6" s="87" t="s">
        <v>32</v>
      </c>
      <c r="G6" s="88"/>
    </row>
    <row r="7" spans="2:7" ht="26.25">
      <c r="B7" s="85">
        <v>2</v>
      </c>
      <c r="C7" s="86" t="s">
        <v>91</v>
      </c>
      <c r="D7" s="87" t="s">
        <v>93</v>
      </c>
      <c r="G7" s="88"/>
    </row>
    <row r="8" spans="2:7" ht="26.25">
      <c r="B8" s="85">
        <v>3</v>
      </c>
      <c r="C8" s="86" t="s">
        <v>64</v>
      </c>
      <c r="D8" s="87" t="s">
        <v>69</v>
      </c>
      <c r="G8" s="88"/>
    </row>
    <row r="9" spans="2:7" ht="26.25">
      <c r="B9" s="85">
        <v>4</v>
      </c>
      <c r="C9" s="86" t="s">
        <v>94</v>
      </c>
      <c r="D9" s="87" t="s">
        <v>96</v>
      </c>
      <c r="G9" s="88"/>
    </row>
    <row r="10" spans="2:7" ht="26.25">
      <c r="B10" s="85">
        <v>5</v>
      </c>
      <c r="C10" s="86" t="s">
        <v>56</v>
      </c>
      <c r="D10" s="87" t="s">
        <v>59</v>
      </c>
      <c r="G10" s="88"/>
    </row>
    <row r="11" spans="2:7" ht="26.25">
      <c r="B11" s="85">
        <v>6</v>
      </c>
      <c r="C11" s="86" t="s">
        <v>100</v>
      </c>
      <c r="D11" s="87" t="s">
        <v>101</v>
      </c>
      <c r="G11" s="88"/>
    </row>
    <row r="12" spans="2:7" ht="26.25">
      <c r="B12" s="85">
        <v>7</v>
      </c>
      <c r="C12" s="86" t="s">
        <v>60</v>
      </c>
      <c r="D12" s="87" t="s">
        <v>61</v>
      </c>
      <c r="G12" s="88"/>
    </row>
    <row r="13" spans="2:7" ht="26.25">
      <c r="B13" s="85">
        <v>8</v>
      </c>
      <c r="C13" s="86" t="s">
        <v>42</v>
      </c>
      <c r="D13" s="87" t="s">
        <v>44</v>
      </c>
      <c r="G13" s="88"/>
    </row>
    <row r="14" spans="2:7" ht="26.25">
      <c r="B14" s="85">
        <v>9</v>
      </c>
      <c r="C14" s="86" t="s">
        <v>76</v>
      </c>
      <c r="D14" s="87" t="s">
        <v>80</v>
      </c>
      <c r="G14" s="88"/>
    </row>
    <row r="15" spans="2:7" ht="26.25">
      <c r="B15" s="85">
        <v>10</v>
      </c>
      <c r="C15" s="86" t="s">
        <v>52</v>
      </c>
      <c r="D15" s="87" t="s">
        <v>53</v>
      </c>
      <c r="G15" s="88"/>
    </row>
    <row r="16" spans="2:7" ht="26.25">
      <c r="B16" s="85">
        <v>11</v>
      </c>
      <c r="C16" s="86" t="s">
        <v>12</v>
      </c>
      <c r="D16" s="87" t="s">
        <v>108</v>
      </c>
      <c r="G16" s="88"/>
    </row>
    <row r="17" spans="2:7" ht="26.25">
      <c r="B17" s="85">
        <v>12</v>
      </c>
      <c r="C17" s="86" t="s">
        <v>136</v>
      </c>
      <c r="D17" s="87" t="s">
        <v>70</v>
      </c>
      <c r="G17" s="88"/>
    </row>
    <row r="18" spans="2:7" ht="26.25">
      <c r="B18" s="85">
        <v>13</v>
      </c>
      <c r="C18" s="86" t="s">
        <v>87</v>
      </c>
      <c r="D18" s="87" t="s">
        <v>88</v>
      </c>
      <c r="G18" s="88"/>
    </row>
    <row r="19" spans="2:7" ht="26.25">
      <c r="B19" s="85">
        <v>14</v>
      </c>
      <c r="C19" s="86" t="s">
        <v>38</v>
      </c>
      <c r="D19" s="87" t="s">
        <v>41</v>
      </c>
      <c r="G19" s="88"/>
    </row>
    <row r="20" spans="2:7" ht="26.25">
      <c r="B20" s="85">
        <v>15</v>
      </c>
      <c r="C20" s="86" t="s">
        <v>76</v>
      </c>
      <c r="D20" s="87" t="s">
        <v>83</v>
      </c>
      <c r="G20" s="88"/>
    </row>
    <row r="21" spans="2:7" ht="26.25">
      <c r="B21" s="85">
        <v>16</v>
      </c>
      <c r="C21" s="86" t="s">
        <v>31</v>
      </c>
      <c r="D21" s="87" t="s">
        <v>34</v>
      </c>
      <c r="G21" s="88"/>
    </row>
    <row r="22" spans="2:4" ht="26.25">
      <c r="B22" s="85">
        <v>17</v>
      </c>
      <c r="C22" s="86" t="s">
        <v>76</v>
      </c>
      <c r="D22" s="87" t="s">
        <v>78</v>
      </c>
    </row>
    <row r="23" spans="2:7" ht="26.25">
      <c r="B23" s="85">
        <v>18</v>
      </c>
      <c r="C23" s="86" t="s">
        <v>42</v>
      </c>
      <c r="D23" s="87" t="s">
        <v>46</v>
      </c>
      <c r="G23" s="88"/>
    </row>
    <row r="24" spans="2:7" ht="26.25">
      <c r="B24" s="85">
        <v>19</v>
      </c>
      <c r="C24" s="86" t="s">
        <v>64</v>
      </c>
      <c r="D24" s="87" t="s">
        <v>134</v>
      </c>
      <c r="G24" s="88"/>
    </row>
    <row r="25" spans="2:4" ht="26.25">
      <c r="B25" s="85">
        <v>20</v>
      </c>
      <c r="C25" s="86" t="s">
        <v>38</v>
      </c>
      <c r="D25" s="87" t="s">
        <v>40</v>
      </c>
    </row>
    <row r="26" spans="2:4" ht="26.25">
      <c r="B26" s="85">
        <v>21</v>
      </c>
      <c r="C26" s="86" t="s">
        <v>10</v>
      </c>
      <c r="D26" s="87" t="s">
        <v>86</v>
      </c>
    </row>
    <row r="27" spans="2:7" ht="26.25">
      <c r="B27" s="85">
        <v>22</v>
      </c>
      <c r="C27" s="86" t="s">
        <v>94</v>
      </c>
      <c r="D27" s="87" t="s">
        <v>98</v>
      </c>
      <c r="G27" s="88"/>
    </row>
    <row r="28" spans="2:7" ht="26.25">
      <c r="B28" s="85">
        <v>23</v>
      </c>
      <c r="C28" s="86" t="s">
        <v>56</v>
      </c>
      <c r="D28" s="87" t="s">
        <v>57</v>
      </c>
      <c r="G28" s="88"/>
    </row>
    <row r="29" spans="2:7" ht="26.25">
      <c r="B29" s="85">
        <v>24</v>
      </c>
      <c r="C29" s="86" t="s">
        <v>48</v>
      </c>
      <c r="D29" s="87" t="s">
        <v>49</v>
      </c>
      <c r="G29" s="88"/>
    </row>
    <row r="30" spans="2:7" ht="26.25">
      <c r="B30" s="85">
        <v>25</v>
      </c>
      <c r="C30" s="86" t="s">
        <v>64</v>
      </c>
      <c r="D30" s="87" t="s">
        <v>68</v>
      </c>
      <c r="G30" s="88"/>
    </row>
    <row r="31" spans="2:7" ht="26.25">
      <c r="B31" s="85">
        <v>26</v>
      </c>
      <c r="C31" s="86" t="s">
        <v>11</v>
      </c>
      <c r="D31" s="87" t="s">
        <v>99</v>
      </c>
      <c r="G31" s="88"/>
    </row>
    <row r="32" spans="2:7" ht="26.25">
      <c r="B32" s="85">
        <v>27</v>
      </c>
      <c r="C32" s="86" t="s">
        <v>31</v>
      </c>
      <c r="D32" s="87" t="s">
        <v>36</v>
      </c>
      <c r="G32" s="88"/>
    </row>
    <row r="33" spans="2:4" ht="26.25">
      <c r="B33" s="85">
        <v>28</v>
      </c>
      <c r="C33" s="86" t="s">
        <v>76</v>
      </c>
      <c r="D33" s="87" t="s">
        <v>79</v>
      </c>
    </row>
    <row r="34" spans="2:7" ht="26.25">
      <c r="B34" s="85">
        <v>29</v>
      </c>
      <c r="C34" s="86" t="s">
        <v>104</v>
      </c>
      <c r="D34" s="87" t="s">
        <v>105</v>
      </c>
      <c r="G34" s="88"/>
    </row>
    <row r="35" spans="2:7" ht="26.25">
      <c r="B35" s="85">
        <v>30</v>
      </c>
      <c r="C35" s="86" t="s">
        <v>73</v>
      </c>
      <c r="D35" s="87" t="s">
        <v>74</v>
      </c>
      <c r="G35" s="88"/>
    </row>
    <row r="36" spans="2:7" ht="26.25">
      <c r="B36" s="85">
        <v>31</v>
      </c>
      <c r="C36" s="86" t="s">
        <v>42</v>
      </c>
      <c r="D36" s="87" t="s">
        <v>47</v>
      </c>
      <c r="G36" s="88"/>
    </row>
    <row r="37" spans="2:7" ht="26.25">
      <c r="B37" s="85">
        <v>32</v>
      </c>
      <c r="C37" s="86" t="s">
        <v>31</v>
      </c>
      <c r="D37" s="87" t="s">
        <v>33</v>
      </c>
      <c r="G37" s="88"/>
    </row>
    <row r="38" spans="2:7" ht="26.25">
      <c r="B38" s="85">
        <v>33</v>
      </c>
      <c r="C38" s="86" t="s">
        <v>10</v>
      </c>
      <c r="D38" s="87" t="s">
        <v>85</v>
      </c>
      <c r="G38" s="88"/>
    </row>
    <row r="39" spans="2:7" ht="26.25">
      <c r="B39" s="85">
        <v>34</v>
      </c>
      <c r="C39" s="86" t="s">
        <v>76</v>
      </c>
      <c r="D39" s="87" t="s">
        <v>84</v>
      </c>
      <c r="G39" s="88"/>
    </row>
    <row r="40" spans="2:7" ht="26.25">
      <c r="B40" s="85">
        <v>35</v>
      </c>
      <c r="C40" s="86" t="s">
        <v>60</v>
      </c>
      <c r="D40" s="87" t="s">
        <v>62</v>
      </c>
      <c r="G40" s="88"/>
    </row>
    <row r="41" spans="2:7" ht="26.25">
      <c r="B41" s="85">
        <v>36</v>
      </c>
      <c r="C41" s="86" t="s">
        <v>64</v>
      </c>
      <c r="D41" s="87" t="s">
        <v>65</v>
      </c>
      <c r="G41" s="88"/>
    </row>
    <row r="42" spans="2:7" ht="26.25">
      <c r="B42" s="85">
        <v>37</v>
      </c>
      <c r="C42" s="86" t="s">
        <v>54</v>
      </c>
      <c r="D42" s="87" t="s">
        <v>55</v>
      </c>
      <c r="G42" s="88"/>
    </row>
    <row r="43" spans="2:7" ht="26.25">
      <c r="B43" s="85">
        <v>38</v>
      </c>
      <c r="C43" s="86" t="s">
        <v>56</v>
      </c>
      <c r="D43" s="87" t="s">
        <v>58</v>
      </c>
      <c r="G43" s="88"/>
    </row>
    <row r="44" spans="2:7" ht="26.25">
      <c r="B44" s="85">
        <v>39</v>
      </c>
      <c r="C44" s="86" t="s">
        <v>42</v>
      </c>
      <c r="D44" s="87" t="s">
        <v>45</v>
      </c>
      <c r="G44" s="88"/>
    </row>
    <row r="45" spans="2:7" ht="26.25">
      <c r="B45" s="85">
        <v>40</v>
      </c>
      <c r="C45" s="86" t="s">
        <v>73</v>
      </c>
      <c r="D45" s="87" t="s">
        <v>75</v>
      </c>
      <c r="G45" s="88"/>
    </row>
    <row r="46" spans="2:7" ht="26.25">
      <c r="B46" s="85">
        <v>41</v>
      </c>
      <c r="C46" s="87" t="s">
        <v>50</v>
      </c>
      <c r="D46" s="87" t="s">
        <v>51</v>
      </c>
      <c r="G46" s="88"/>
    </row>
    <row r="47" spans="2:7" ht="26.25">
      <c r="B47" s="85">
        <v>42</v>
      </c>
      <c r="C47" s="86" t="s">
        <v>94</v>
      </c>
      <c r="D47" s="87" t="s">
        <v>97</v>
      </c>
      <c r="G47" s="88"/>
    </row>
    <row r="48" spans="2:7" ht="26.25">
      <c r="B48" s="85">
        <v>43</v>
      </c>
      <c r="C48" s="86" t="s">
        <v>64</v>
      </c>
      <c r="D48" s="87" t="s">
        <v>135</v>
      </c>
      <c r="G48" s="88"/>
    </row>
    <row r="49" spans="2:7" ht="26.25">
      <c r="B49" s="85">
        <v>44</v>
      </c>
      <c r="C49" s="86" t="s">
        <v>13</v>
      </c>
      <c r="D49" s="87" t="s">
        <v>103</v>
      </c>
      <c r="G49" s="88"/>
    </row>
    <row r="50" spans="2:7" ht="26.25">
      <c r="B50" s="85">
        <v>45</v>
      </c>
      <c r="C50" s="86" t="s">
        <v>31</v>
      </c>
      <c r="D50" s="87" t="s">
        <v>37</v>
      </c>
      <c r="G50" s="88"/>
    </row>
    <row r="51" spans="2:7" ht="26.25">
      <c r="B51" s="85">
        <v>46</v>
      </c>
      <c r="C51" s="86" t="s">
        <v>76</v>
      </c>
      <c r="D51" s="87" t="s">
        <v>82</v>
      </c>
      <c r="G51" s="88"/>
    </row>
    <row r="52" spans="2:7" ht="26.25">
      <c r="B52" s="85">
        <v>47</v>
      </c>
      <c r="C52" s="86" t="s">
        <v>38</v>
      </c>
      <c r="D52" s="87" t="s">
        <v>39</v>
      </c>
      <c r="G52" s="88"/>
    </row>
    <row r="53" spans="2:4" ht="26.25">
      <c r="B53" s="85">
        <v>48</v>
      </c>
      <c r="C53" s="86" t="s">
        <v>76</v>
      </c>
      <c r="D53" s="87" t="s">
        <v>77</v>
      </c>
    </row>
    <row r="54" spans="2:7" ht="26.25">
      <c r="B54" s="85">
        <v>49</v>
      </c>
      <c r="C54" s="86" t="s">
        <v>64</v>
      </c>
      <c r="D54" s="87" t="s">
        <v>67</v>
      </c>
      <c r="G54" s="88"/>
    </row>
    <row r="55" spans="2:4" ht="26.25">
      <c r="B55" s="85">
        <v>50</v>
      </c>
      <c r="C55" s="86" t="s">
        <v>94</v>
      </c>
      <c r="D55" s="87" t="s">
        <v>95</v>
      </c>
    </row>
    <row r="56" spans="2:7" ht="26.25">
      <c r="B56" s="85">
        <v>51</v>
      </c>
      <c r="C56" s="86" t="s">
        <v>60</v>
      </c>
      <c r="D56" s="87" t="s">
        <v>63</v>
      </c>
      <c r="G56" s="88"/>
    </row>
    <row r="57" spans="2:7" ht="26.25">
      <c r="B57" s="85">
        <v>52</v>
      </c>
      <c r="C57" s="86" t="s">
        <v>136</v>
      </c>
      <c r="D57" s="87" t="s">
        <v>71</v>
      </c>
      <c r="G57" s="88"/>
    </row>
    <row r="58" spans="2:7" ht="26.25">
      <c r="B58" s="85">
        <v>53</v>
      </c>
      <c r="C58" s="86" t="s">
        <v>31</v>
      </c>
      <c r="D58" s="87" t="s">
        <v>35</v>
      </c>
      <c r="G58" s="88"/>
    </row>
    <row r="59" spans="2:7" ht="26.25">
      <c r="B59" s="85">
        <v>54</v>
      </c>
      <c r="C59" s="86" t="s">
        <v>64</v>
      </c>
      <c r="D59" s="87" t="s">
        <v>66</v>
      </c>
      <c r="G59" s="88"/>
    </row>
    <row r="60" spans="2:7" ht="26.25">
      <c r="B60" s="85">
        <v>55</v>
      </c>
      <c r="C60" s="86" t="s">
        <v>89</v>
      </c>
      <c r="D60" s="87" t="s">
        <v>90</v>
      </c>
      <c r="G60" s="88"/>
    </row>
    <row r="61" spans="2:7" ht="26.25">
      <c r="B61" s="85">
        <v>56</v>
      </c>
      <c r="C61" s="86" t="s">
        <v>42</v>
      </c>
      <c r="D61" s="87" t="s">
        <v>43</v>
      </c>
      <c r="G61" s="88"/>
    </row>
    <row r="62" spans="2:7" ht="26.25">
      <c r="B62" s="85">
        <v>57</v>
      </c>
      <c r="C62" s="86" t="s">
        <v>91</v>
      </c>
      <c r="D62" s="87" t="s">
        <v>92</v>
      </c>
      <c r="G62" s="88"/>
    </row>
    <row r="63" spans="2:7" ht="26.25">
      <c r="B63" s="85">
        <v>58</v>
      </c>
      <c r="C63" s="86" t="s">
        <v>76</v>
      </c>
      <c r="D63" s="87" t="s">
        <v>81</v>
      </c>
      <c r="G63" s="88"/>
    </row>
    <row r="64" spans="2:7" ht="26.25">
      <c r="B64" s="85">
        <v>59</v>
      </c>
      <c r="C64" s="86" t="s">
        <v>106</v>
      </c>
      <c r="D64" s="87" t="s">
        <v>107</v>
      </c>
      <c r="G64" s="88"/>
    </row>
    <row r="65" spans="2:7" ht="26.25">
      <c r="B65" s="85">
        <v>60</v>
      </c>
      <c r="C65" s="86" t="s">
        <v>100</v>
      </c>
      <c r="D65" s="87" t="s">
        <v>102</v>
      </c>
      <c r="G65" s="88"/>
    </row>
    <row r="66" spans="2:7" ht="26.25">
      <c r="B66" s="85">
        <v>61</v>
      </c>
      <c r="C66" s="86" t="s">
        <v>137</v>
      </c>
      <c r="D66" s="87" t="s">
        <v>72</v>
      </c>
      <c r="G66" s="88"/>
    </row>
    <row r="67" spans="2:7" ht="12.75">
      <c r="B67" s="86"/>
      <c r="C67" s="86"/>
      <c r="D67" s="86"/>
      <c r="E67" s="86"/>
      <c r="F67" s="89"/>
      <c r="G67" s="88"/>
    </row>
    <row r="68" spans="2:7" ht="12.75">
      <c r="B68" s="86"/>
      <c r="C68" s="86"/>
      <c r="D68" s="86"/>
      <c r="E68" s="85"/>
      <c r="F68" s="89"/>
      <c r="G68" s="88"/>
    </row>
    <row r="69" spans="2:7" ht="12.75">
      <c r="B69" s="86"/>
      <c r="C69" s="86"/>
      <c r="D69" s="86"/>
      <c r="E69" s="86"/>
      <c r="F69" s="89"/>
      <c r="G69" s="88"/>
    </row>
    <row r="70" spans="2:7" ht="12.75">
      <c r="B70" s="86"/>
      <c r="C70" s="86"/>
      <c r="D70" s="86"/>
      <c r="E70" s="85"/>
      <c r="F70" s="89"/>
      <c r="G70" s="88"/>
    </row>
    <row r="71" spans="2:7" ht="12.75">
      <c r="B71" s="86"/>
      <c r="C71" s="86"/>
      <c r="D71" s="86"/>
      <c r="E71" s="86"/>
      <c r="F71" s="89"/>
      <c r="G71" s="88"/>
    </row>
    <row r="72" spans="2:7" ht="12.75">
      <c r="B72" s="86"/>
      <c r="C72" s="86"/>
      <c r="D72" s="86"/>
      <c r="E72" s="85"/>
      <c r="F72" s="89"/>
      <c r="G72" s="88"/>
    </row>
    <row r="73" spans="2:7" ht="12.75">
      <c r="B73" s="86"/>
      <c r="C73" s="86"/>
      <c r="D73" s="86"/>
      <c r="E73" s="86"/>
      <c r="F73" s="89"/>
      <c r="G73" s="88"/>
    </row>
    <row r="74" spans="2:7" ht="12.75">
      <c r="B74" s="86"/>
      <c r="C74" s="86"/>
      <c r="D74" s="86"/>
      <c r="E74" s="85"/>
      <c r="F74" s="89"/>
      <c r="G74" s="88"/>
    </row>
    <row r="75" spans="2:7" ht="12.75">
      <c r="B75" s="86"/>
      <c r="C75" s="86"/>
      <c r="D75" s="86"/>
      <c r="E75" s="86"/>
      <c r="F75" s="89"/>
      <c r="G75" s="88"/>
    </row>
    <row r="76" spans="2:7" ht="12.75">
      <c r="B76" s="86"/>
      <c r="C76" s="86"/>
      <c r="D76" s="86"/>
      <c r="E76" s="85"/>
      <c r="F76" s="89"/>
      <c r="G76" s="88"/>
    </row>
    <row r="77" spans="2:7" ht="12.75">
      <c r="B77" s="86"/>
      <c r="C77" s="86"/>
      <c r="D77" s="86"/>
      <c r="E77" s="86"/>
      <c r="F77" s="89"/>
      <c r="G77" s="88"/>
    </row>
    <row r="78" spans="2:7" ht="12.75">
      <c r="B78" s="86"/>
      <c r="C78" s="86"/>
      <c r="D78" s="86"/>
      <c r="E78" s="85"/>
      <c r="F78" s="89"/>
      <c r="G78" s="88"/>
    </row>
    <row r="79" spans="2:7" ht="12.75">
      <c r="B79" s="86"/>
      <c r="C79" s="86"/>
      <c r="D79" s="86"/>
      <c r="E79" s="86"/>
      <c r="F79" s="89"/>
      <c r="G79" s="88"/>
    </row>
    <row r="80" spans="2:7" ht="12.75">
      <c r="B80" s="86"/>
      <c r="C80" s="86"/>
      <c r="D80" s="86"/>
      <c r="E80" s="85"/>
      <c r="F80" s="89"/>
      <c r="G80" s="88"/>
    </row>
    <row r="81" spans="2:7" ht="12.75">
      <c r="B81" s="86"/>
      <c r="C81" s="86"/>
      <c r="D81" s="86"/>
      <c r="E81" s="86"/>
      <c r="F81" s="89"/>
      <c r="G81" s="88"/>
    </row>
    <row r="82" spans="2:7" ht="12.75">
      <c r="B82" s="86"/>
      <c r="C82" s="86"/>
      <c r="D82" s="86"/>
      <c r="E82" s="85"/>
      <c r="F82" s="89"/>
      <c r="G82" s="88"/>
    </row>
    <row r="83" spans="2:7" ht="12.75">
      <c r="B83" s="86"/>
      <c r="C83" s="86"/>
      <c r="D83" s="86"/>
      <c r="E83" s="86"/>
      <c r="F83" s="89"/>
      <c r="G83" s="88"/>
    </row>
    <row r="84" spans="2:7" ht="12.75">
      <c r="B84" s="86"/>
      <c r="C84" s="86"/>
      <c r="D84" s="86"/>
      <c r="E84" s="85"/>
      <c r="F84" s="89"/>
      <c r="G84" s="88"/>
    </row>
    <row r="85" spans="2:7" ht="12.75">
      <c r="B85" s="86"/>
      <c r="C85" s="86"/>
      <c r="D85" s="86"/>
      <c r="E85" s="86"/>
      <c r="F85" s="89"/>
      <c r="G85" s="88"/>
    </row>
    <row r="86" spans="2:7" ht="12.75">
      <c r="B86" s="86"/>
      <c r="C86" s="86"/>
      <c r="D86" s="86"/>
      <c r="E86" s="85"/>
      <c r="F86" s="89"/>
      <c r="G86" s="88"/>
    </row>
    <row r="87" spans="2:7" ht="12.75">
      <c r="B87" s="86"/>
      <c r="C87" s="86"/>
      <c r="D87" s="86"/>
      <c r="E87" s="86"/>
      <c r="F87" s="89"/>
      <c r="G87" s="88"/>
    </row>
    <row r="88" spans="2:7" ht="12.75">
      <c r="B88" s="86"/>
      <c r="C88" s="86"/>
      <c r="D88" s="86"/>
      <c r="E88" s="85"/>
      <c r="F88" s="89"/>
      <c r="G88" s="88"/>
    </row>
    <row r="89" spans="2:7" ht="12.75">
      <c r="B89" s="86"/>
      <c r="C89" s="86"/>
      <c r="D89" s="86"/>
      <c r="E89" s="86"/>
      <c r="F89" s="89"/>
      <c r="G89" s="88"/>
    </row>
    <row r="90" spans="2:7" ht="12.75">
      <c r="B90" s="86"/>
      <c r="C90" s="86"/>
      <c r="D90" s="86"/>
      <c r="E90" s="85"/>
      <c r="F90" s="89"/>
      <c r="G90" s="88"/>
    </row>
    <row r="91" spans="2:7" ht="12.75">
      <c r="B91" s="86"/>
      <c r="C91" s="86"/>
      <c r="D91" s="86"/>
      <c r="E91" s="86"/>
      <c r="F91" s="89"/>
      <c r="G91" s="88"/>
    </row>
    <row r="92" spans="2:7" ht="12.75">
      <c r="B92" s="86"/>
      <c r="C92" s="86"/>
      <c r="D92" s="86"/>
      <c r="E92" s="85"/>
      <c r="F92" s="89"/>
      <c r="G92" s="88"/>
    </row>
    <row r="93" spans="2:7" ht="12.75">
      <c r="B93" s="86"/>
      <c r="C93" s="86"/>
      <c r="D93" s="86"/>
      <c r="E93" s="86"/>
      <c r="F93" s="89"/>
      <c r="G93" s="88"/>
    </row>
    <row r="94" spans="2:7" ht="12.75">
      <c r="B94" s="86"/>
      <c r="C94" s="86"/>
      <c r="D94" s="86"/>
      <c r="E94" s="85"/>
      <c r="F94" s="89"/>
      <c r="G94" s="88"/>
    </row>
    <row r="95" spans="2:7" ht="12.75">
      <c r="B95" s="86"/>
      <c r="C95" s="86"/>
      <c r="D95" s="86"/>
      <c r="E95" s="86"/>
      <c r="F95" s="89"/>
      <c r="G95" s="88"/>
    </row>
    <row r="96" spans="2:7" ht="12.75">
      <c r="B96" s="86"/>
      <c r="C96" s="86"/>
      <c r="D96" s="86"/>
      <c r="E96" s="85"/>
      <c r="F96" s="89"/>
      <c r="G96" s="88"/>
    </row>
    <row r="97" spans="2:7" ht="12.75">
      <c r="B97" s="86"/>
      <c r="C97" s="86"/>
      <c r="D97" s="86"/>
      <c r="E97" s="86"/>
      <c r="F97" s="89"/>
      <c r="G97" s="88"/>
    </row>
    <row r="98" spans="2:7" ht="12.75">
      <c r="B98" s="86"/>
      <c r="C98" s="86"/>
      <c r="D98" s="86"/>
      <c r="E98" s="85"/>
      <c r="F98" s="89"/>
      <c r="G98" s="88"/>
    </row>
    <row r="99" spans="2:7" ht="12.75">
      <c r="B99" s="86"/>
      <c r="C99" s="86"/>
      <c r="D99" s="86"/>
      <c r="E99" s="86"/>
      <c r="F99" s="89"/>
      <c r="G99" s="88"/>
    </row>
    <row r="100" spans="2:7" ht="12.75">
      <c r="B100" s="86"/>
      <c r="C100" s="86"/>
      <c r="D100" s="86"/>
      <c r="E100" s="85"/>
      <c r="F100" s="89"/>
      <c r="G100" s="88"/>
    </row>
    <row r="101" spans="2:7" ht="12.75">
      <c r="B101" s="86"/>
      <c r="C101" s="86"/>
      <c r="D101" s="86"/>
      <c r="E101" s="86"/>
      <c r="F101" s="89"/>
      <c r="G101" s="88"/>
    </row>
    <row r="102" spans="2:7" ht="12.75">
      <c r="B102" s="86"/>
      <c r="C102" s="86"/>
      <c r="D102" s="86"/>
      <c r="E102" s="85"/>
      <c r="F102" s="89"/>
      <c r="G102" s="88"/>
    </row>
    <row r="103" spans="2:7" ht="12.75">
      <c r="B103" s="86"/>
      <c r="C103" s="86"/>
      <c r="D103" s="86"/>
      <c r="E103" s="86"/>
      <c r="F103" s="89"/>
      <c r="G103" s="88"/>
    </row>
    <row r="104" spans="2:7" ht="12.75">
      <c r="B104" s="86"/>
      <c r="C104" s="86"/>
      <c r="D104" s="86"/>
      <c r="E104" s="85"/>
      <c r="F104" s="89"/>
      <c r="G104" s="88"/>
    </row>
    <row r="105" spans="2:7" ht="12.75">
      <c r="B105" s="86"/>
      <c r="C105" s="86"/>
      <c r="D105" s="86"/>
      <c r="E105" s="86"/>
      <c r="F105" s="89"/>
      <c r="G105" s="88"/>
    </row>
    <row r="106" spans="2:7" ht="12.75">
      <c r="B106" s="86"/>
      <c r="C106" s="86"/>
      <c r="D106" s="86"/>
      <c r="E106" s="85"/>
      <c r="F106" s="89"/>
      <c r="G106" s="88"/>
    </row>
    <row r="107" spans="2:7" ht="12.75">
      <c r="B107" s="86"/>
      <c r="C107" s="86"/>
      <c r="D107" s="86"/>
      <c r="E107" s="86"/>
      <c r="F107" s="89"/>
      <c r="G107" s="88"/>
    </row>
    <row r="108" spans="2:7" ht="12.75">
      <c r="B108" s="86"/>
      <c r="C108" s="86"/>
      <c r="D108" s="86"/>
      <c r="E108" s="85"/>
      <c r="F108" s="89"/>
      <c r="G108" s="88"/>
    </row>
    <row r="109" spans="2:7" ht="12.75">
      <c r="B109" s="86"/>
      <c r="C109" s="86"/>
      <c r="D109" s="86"/>
      <c r="E109" s="86"/>
      <c r="F109" s="89"/>
      <c r="G109" s="88"/>
    </row>
    <row r="110" spans="2:7" ht="12.75">
      <c r="B110" s="86"/>
      <c r="C110" s="86"/>
      <c r="D110" s="86"/>
      <c r="E110" s="85"/>
      <c r="F110" s="89"/>
      <c r="G110" s="88"/>
    </row>
    <row r="111" spans="2:7" ht="12.75">
      <c r="B111" s="86"/>
      <c r="C111" s="86"/>
      <c r="D111" s="86"/>
      <c r="E111" s="86"/>
      <c r="F111" s="89"/>
      <c r="G111" s="88"/>
    </row>
    <row r="112" spans="2:7" ht="12.75">
      <c r="B112" s="86"/>
      <c r="C112" s="86"/>
      <c r="D112" s="86"/>
      <c r="E112" s="85"/>
      <c r="F112" s="89"/>
      <c r="G112" s="88"/>
    </row>
    <row r="113" spans="2:7" ht="12.75">
      <c r="B113" s="86"/>
      <c r="C113" s="86"/>
      <c r="D113" s="86"/>
      <c r="E113" s="86"/>
      <c r="F113" s="89"/>
      <c r="G113" s="88"/>
    </row>
    <row r="114" spans="2:7" ht="12.75">
      <c r="B114" s="86"/>
      <c r="C114" s="86"/>
      <c r="D114" s="86"/>
      <c r="E114" s="85"/>
      <c r="F114" s="89"/>
      <c r="G114" s="88"/>
    </row>
    <row r="115" spans="2:7" ht="12.75">
      <c r="B115" s="86"/>
      <c r="C115" s="86"/>
      <c r="D115" s="86"/>
      <c r="E115" s="86"/>
      <c r="F115" s="89"/>
      <c r="G115" s="88"/>
    </row>
    <row r="116" spans="2:7" ht="12.75">
      <c r="B116" s="86"/>
      <c r="C116" s="86"/>
      <c r="D116" s="86"/>
      <c r="E116" s="85"/>
      <c r="F116" s="89"/>
      <c r="G116" s="88"/>
    </row>
    <row r="117" spans="2:7" ht="12.75">
      <c r="B117" s="86"/>
      <c r="C117" s="86"/>
      <c r="D117" s="86"/>
      <c r="E117" s="86"/>
      <c r="F117" s="89"/>
      <c r="G117" s="88"/>
    </row>
    <row r="118" spans="2:7" ht="12.75">
      <c r="B118" s="86"/>
      <c r="C118" s="86"/>
      <c r="D118" s="86"/>
      <c r="E118" s="85"/>
      <c r="F118" s="89"/>
      <c r="G118" s="88"/>
    </row>
    <row r="119" spans="2:7" ht="12.75">
      <c r="B119" s="86"/>
      <c r="C119" s="86"/>
      <c r="D119" s="86"/>
      <c r="E119" s="86"/>
      <c r="F119" s="89"/>
      <c r="G119" s="88"/>
    </row>
    <row r="120" spans="2:7" ht="12.75">
      <c r="B120" s="86"/>
      <c r="C120" s="86"/>
      <c r="D120" s="86"/>
      <c r="E120" s="85"/>
      <c r="F120" s="89"/>
      <c r="G120" s="88"/>
    </row>
    <row r="121" spans="2:7" ht="12.75">
      <c r="B121" s="86"/>
      <c r="C121" s="86"/>
      <c r="D121" s="86"/>
      <c r="E121" s="86"/>
      <c r="F121" s="89"/>
      <c r="G121" s="88"/>
    </row>
    <row r="122" spans="2:7" ht="12.75">
      <c r="B122" s="86"/>
      <c r="C122" s="86"/>
      <c r="D122" s="86"/>
      <c r="E122" s="85"/>
      <c r="F122" s="89"/>
      <c r="G122" s="88"/>
    </row>
    <row r="123" spans="2:7" ht="12.75">
      <c r="B123" s="86"/>
      <c r="C123" s="86"/>
      <c r="D123" s="86"/>
      <c r="E123" s="86"/>
      <c r="F123" s="89"/>
      <c r="G123" s="88"/>
    </row>
    <row r="124" spans="2:7" ht="12.75">
      <c r="B124" s="86"/>
      <c r="C124" s="86"/>
      <c r="D124" s="86"/>
      <c r="E124" s="85"/>
      <c r="F124" s="89"/>
      <c r="G124" s="88"/>
    </row>
    <row r="125" spans="2:7" ht="12.75">
      <c r="B125" s="86"/>
      <c r="C125" s="86"/>
      <c r="D125" s="86"/>
      <c r="E125" s="86"/>
      <c r="F125" s="89"/>
      <c r="G125" s="88"/>
    </row>
    <row r="126" spans="2:7" ht="12.75">
      <c r="B126" s="86"/>
      <c r="C126" s="86"/>
      <c r="D126" s="86"/>
      <c r="E126" s="85"/>
      <c r="F126" s="89"/>
      <c r="G126" s="88"/>
    </row>
    <row r="127" spans="2:7" ht="12.75">
      <c r="B127" s="86"/>
      <c r="C127" s="86"/>
      <c r="D127" s="86"/>
      <c r="E127" s="86"/>
      <c r="F127" s="89"/>
      <c r="G127" s="88"/>
    </row>
    <row r="128" spans="2:7" ht="12.75">
      <c r="B128" s="85"/>
      <c r="C128" s="85"/>
      <c r="D128" s="85"/>
      <c r="E128" s="85"/>
      <c r="F128" s="89"/>
      <c r="G128" s="88"/>
    </row>
    <row r="129" spans="2:7" ht="12.75">
      <c r="B129" s="86"/>
      <c r="C129" s="86"/>
      <c r="D129" s="86"/>
      <c r="E129" s="86"/>
      <c r="F129" s="89"/>
      <c r="G129" s="88"/>
    </row>
    <row r="130" spans="2:7" ht="12.75">
      <c r="B130" s="86"/>
      <c r="C130" s="86"/>
      <c r="D130" s="86"/>
      <c r="E130" s="87"/>
      <c r="F130" s="89"/>
      <c r="G130" s="88"/>
    </row>
    <row r="131" spans="2:7" ht="12.75">
      <c r="B131" s="88"/>
      <c r="C131" s="88"/>
      <c r="D131" s="88"/>
      <c r="E131" s="88"/>
      <c r="F131" s="88"/>
      <c r="G131" s="88"/>
    </row>
    <row r="132" spans="2:7" ht="12.75">
      <c r="B132" s="88"/>
      <c r="C132" s="88"/>
      <c r="D132" s="88"/>
      <c r="E132" s="88"/>
      <c r="F132" s="88"/>
      <c r="G132" s="88"/>
    </row>
    <row r="133" spans="2:7" ht="12.75">
      <c r="B133" s="88"/>
      <c r="C133" s="88"/>
      <c r="D133" s="88"/>
      <c r="E133" s="88"/>
      <c r="F133" s="88"/>
      <c r="G133" s="88"/>
    </row>
    <row r="134" spans="2:7" ht="12.75">
      <c r="B134" s="88"/>
      <c r="C134" s="88"/>
      <c r="D134" s="88"/>
      <c r="E134" s="88"/>
      <c r="F134" s="88"/>
      <c r="G134" s="88"/>
    </row>
    <row r="135" spans="2:10" ht="26.25">
      <c r="B135" s="88"/>
      <c r="G135" s="86">
        <v>1</v>
      </c>
      <c r="H135" s="86">
        <v>1</v>
      </c>
      <c r="I135" s="86" t="s">
        <v>31</v>
      </c>
      <c r="J135" s="87" t="s">
        <v>32</v>
      </c>
    </row>
    <row r="136" spans="2:10" ht="26.25">
      <c r="B136" s="88"/>
      <c r="G136" s="86">
        <v>2</v>
      </c>
      <c r="H136" s="86">
        <v>2</v>
      </c>
      <c r="I136" s="86" t="s">
        <v>31</v>
      </c>
      <c r="J136" s="87" t="s">
        <v>33</v>
      </c>
    </row>
    <row r="137" spans="2:10" ht="26.25">
      <c r="B137" s="88"/>
      <c r="G137" s="86">
        <v>3</v>
      </c>
      <c r="H137" s="86">
        <v>3</v>
      </c>
      <c r="I137" s="86" t="s">
        <v>31</v>
      </c>
      <c r="J137" s="87" t="s">
        <v>34</v>
      </c>
    </row>
    <row r="138" spans="2:10" ht="26.25">
      <c r="B138" s="88"/>
      <c r="G138" s="86">
        <v>4</v>
      </c>
      <c r="H138" s="86">
        <v>4</v>
      </c>
      <c r="I138" s="86" t="s">
        <v>31</v>
      </c>
      <c r="J138" s="87" t="s">
        <v>35</v>
      </c>
    </row>
    <row r="139" spans="2:10" ht="26.25">
      <c r="B139" s="88"/>
      <c r="G139" s="86">
        <v>5</v>
      </c>
      <c r="H139" s="86">
        <v>5</v>
      </c>
      <c r="I139" s="86" t="s">
        <v>31</v>
      </c>
      <c r="J139" s="87" t="s">
        <v>36</v>
      </c>
    </row>
    <row r="140" spans="2:10" ht="26.25">
      <c r="B140" s="88"/>
      <c r="G140" s="86">
        <v>6</v>
      </c>
      <c r="H140" s="86">
        <v>6</v>
      </c>
      <c r="I140" s="86" t="s">
        <v>31</v>
      </c>
      <c r="J140" s="87" t="s">
        <v>37</v>
      </c>
    </row>
    <row r="141" spans="2:10" ht="26.25">
      <c r="B141" s="88"/>
      <c r="G141" s="86">
        <v>7</v>
      </c>
      <c r="H141" s="86">
        <v>1</v>
      </c>
      <c r="I141" s="86" t="s">
        <v>38</v>
      </c>
      <c r="J141" s="87" t="s">
        <v>39</v>
      </c>
    </row>
    <row r="142" spans="2:10" ht="26.25">
      <c r="B142" s="88"/>
      <c r="G142" s="86">
        <v>8</v>
      </c>
      <c r="H142" s="86">
        <v>2</v>
      </c>
      <c r="I142" s="86" t="s">
        <v>38</v>
      </c>
      <c r="J142" s="87" t="s">
        <v>40</v>
      </c>
    </row>
    <row r="143" spans="2:10" ht="26.25">
      <c r="B143" s="88"/>
      <c r="G143" s="86">
        <v>9</v>
      </c>
      <c r="H143" s="86">
        <v>3</v>
      </c>
      <c r="I143" s="86" t="s">
        <v>38</v>
      </c>
      <c r="J143" s="87" t="s">
        <v>41</v>
      </c>
    </row>
    <row r="144" spans="2:10" ht="26.25">
      <c r="B144" s="88"/>
      <c r="G144" s="86">
        <v>10</v>
      </c>
      <c r="H144" s="86">
        <v>1</v>
      </c>
      <c r="I144" s="86" t="s">
        <v>42</v>
      </c>
      <c r="J144" s="87" t="s">
        <v>43</v>
      </c>
    </row>
    <row r="145" spans="2:10" ht="26.25">
      <c r="B145" s="88"/>
      <c r="G145" s="86">
        <v>11</v>
      </c>
      <c r="H145" s="86">
        <v>2</v>
      </c>
      <c r="I145" s="86" t="s">
        <v>42</v>
      </c>
      <c r="J145" s="87" t="s">
        <v>44</v>
      </c>
    </row>
    <row r="146" spans="2:10" ht="26.25">
      <c r="B146" s="88"/>
      <c r="G146" s="86">
        <v>12</v>
      </c>
      <c r="H146" s="86">
        <v>3</v>
      </c>
      <c r="I146" s="86" t="s">
        <v>42</v>
      </c>
      <c r="J146" s="87" t="s">
        <v>45</v>
      </c>
    </row>
    <row r="147" spans="2:10" ht="26.25">
      <c r="B147" s="88"/>
      <c r="G147" s="86">
        <v>13</v>
      </c>
      <c r="H147" s="86">
        <v>4</v>
      </c>
      <c r="I147" s="86" t="s">
        <v>42</v>
      </c>
      <c r="J147" s="87" t="s">
        <v>46</v>
      </c>
    </row>
    <row r="148" spans="2:10" ht="26.25">
      <c r="B148" s="88"/>
      <c r="G148" s="86">
        <v>14</v>
      </c>
      <c r="H148" s="86">
        <v>5</v>
      </c>
      <c r="I148" s="86" t="s">
        <v>42</v>
      </c>
      <c r="J148" s="87" t="s">
        <v>47</v>
      </c>
    </row>
    <row r="149" spans="2:10" ht="26.25">
      <c r="B149" s="88"/>
      <c r="G149" s="86">
        <v>15</v>
      </c>
      <c r="H149" s="86">
        <v>1</v>
      </c>
      <c r="I149" s="86" t="s">
        <v>48</v>
      </c>
      <c r="J149" s="87" t="s">
        <v>49</v>
      </c>
    </row>
    <row r="150" spans="2:10" ht="26.25">
      <c r="B150" s="88"/>
      <c r="G150" s="86">
        <v>16</v>
      </c>
      <c r="H150" s="86">
        <v>1</v>
      </c>
      <c r="I150" s="87" t="s">
        <v>50</v>
      </c>
      <c r="J150" s="87" t="s">
        <v>51</v>
      </c>
    </row>
    <row r="151" spans="2:10" ht="26.25">
      <c r="B151" s="88"/>
      <c r="G151" s="86">
        <v>17</v>
      </c>
      <c r="H151" s="86">
        <v>1</v>
      </c>
      <c r="I151" s="86" t="s">
        <v>52</v>
      </c>
      <c r="J151" s="87" t="s">
        <v>53</v>
      </c>
    </row>
    <row r="152" spans="2:10" ht="26.25">
      <c r="B152" s="88"/>
      <c r="G152" s="86">
        <v>18</v>
      </c>
      <c r="H152" s="86">
        <v>1</v>
      </c>
      <c r="I152" s="86" t="s">
        <v>54</v>
      </c>
      <c r="J152" s="87" t="s">
        <v>55</v>
      </c>
    </row>
    <row r="153" spans="2:10" ht="26.25">
      <c r="B153" s="88"/>
      <c r="G153" s="86">
        <v>19</v>
      </c>
      <c r="H153" s="86">
        <v>1</v>
      </c>
      <c r="I153" s="86" t="s">
        <v>56</v>
      </c>
      <c r="J153" s="87" t="s">
        <v>57</v>
      </c>
    </row>
    <row r="154" spans="2:10" ht="26.25">
      <c r="B154" s="88"/>
      <c r="G154" s="86">
        <v>20</v>
      </c>
      <c r="H154" s="86">
        <v>2</v>
      </c>
      <c r="I154" s="86" t="s">
        <v>56</v>
      </c>
      <c r="J154" s="87" t="s">
        <v>58</v>
      </c>
    </row>
    <row r="155" spans="2:10" ht="26.25">
      <c r="B155" s="88"/>
      <c r="G155" s="86">
        <v>21</v>
      </c>
      <c r="H155" s="86">
        <v>3</v>
      </c>
      <c r="I155" s="86" t="s">
        <v>56</v>
      </c>
      <c r="J155" s="87" t="s">
        <v>59</v>
      </c>
    </row>
    <row r="156" spans="2:10" ht="26.25">
      <c r="B156" s="88"/>
      <c r="G156" s="86">
        <v>22</v>
      </c>
      <c r="H156" s="86">
        <v>1</v>
      </c>
      <c r="I156" s="86" t="s">
        <v>60</v>
      </c>
      <c r="J156" s="87" t="s">
        <v>61</v>
      </c>
    </row>
    <row r="157" spans="2:10" ht="26.25">
      <c r="B157" s="88"/>
      <c r="G157" s="86">
        <v>23</v>
      </c>
      <c r="H157" s="86">
        <v>2</v>
      </c>
      <c r="I157" s="86" t="s">
        <v>60</v>
      </c>
      <c r="J157" s="87" t="s">
        <v>62</v>
      </c>
    </row>
    <row r="158" spans="2:10" ht="26.25">
      <c r="B158" s="88"/>
      <c r="G158" s="86">
        <v>24</v>
      </c>
      <c r="H158" s="86">
        <v>3</v>
      </c>
      <c r="I158" s="86" t="s">
        <v>60</v>
      </c>
      <c r="J158" s="87" t="s">
        <v>63</v>
      </c>
    </row>
    <row r="159" spans="2:10" ht="26.25">
      <c r="B159" s="88"/>
      <c r="G159" s="86">
        <v>25</v>
      </c>
      <c r="H159" s="86">
        <v>1</v>
      </c>
      <c r="I159" s="86" t="s">
        <v>64</v>
      </c>
      <c r="J159" s="87" t="s">
        <v>134</v>
      </c>
    </row>
    <row r="160" spans="2:10" ht="26.25">
      <c r="B160" s="88"/>
      <c r="G160" s="86">
        <v>26</v>
      </c>
      <c r="H160" s="86">
        <v>2</v>
      </c>
      <c r="I160" s="86" t="s">
        <v>64</v>
      </c>
      <c r="J160" s="87" t="s">
        <v>65</v>
      </c>
    </row>
    <row r="161" spans="2:10" ht="26.25">
      <c r="B161" s="88"/>
      <c r="G161" s="86">
        <v>27</v>
      </c>
      <c r="H161" s="86">
        <v>3</v>
      </c>
      <c r="I161" s="86" t="s">
        <v>64</v>
      </c>
      <c r="J161" s="87" t="s">
        <v>66</v>
      </c>
    </row>
    <row r="162" spans="2:10" ht="26.25">
      <c r="B162" s="88"/>
      <c r="G162" s="86">
        <v>28</v>
      </c>
      <c r="H162" s="86">
        <v>4</v>
      </c>
      <c r="I162" s="86" t="s">
        <v>64</v>
      </c>
      <c r="J162" s="87" t="s">
        <v>67</v>
      </c>
    </row>
    <row r="163" spans="2:10" ht="26.25">
      <c r="B163" s="88"/>
      <c r="G163" s="86">
        <v>29</v>
      </c>
      <c r="H163" s="86">
        <v>5</v>
      </c>
      <c r="I163" s="86" t="s">
        <v>64</v>
      </c>
      <c r="J163" s="87" t="s">
        <v>135</v>
      </c>
    </row>
    <row r="164" spans="2:10" ht="26.25">
      <c r="B164" s="88"/>
      <c r="G164" s="86">
        <v>30</v>
      </c>
      <c r="H164" s="86">
        <v>6</v>
      </c>
      <c r="I164" s="86" t="s">
        <v>64</v>
      </c>
      <c r="J164" s="87" t="s">
        <v>68</v>
      </c>
    </row>
    <row r="165" spans="2:10" ht="26.25">
      <c r="B165" s="88"/>
      <c r="G165" s="86">
        <v>31</v>
      </c>
      <c r="H165" s="86">
        <v>7</v>
      </c>
      <c r="I165" s="86" t="s">
        <v>64</v>
      </c>
      <c r="J165" s="87" t="s">
        <v>69</v>
      </c>
    </row>
    <row r="166" spans="7:10" ht="26.25">
      <c r="G166" s="86">
        <v>32</v>
      </c>
      <c r="H166" s="86">
        <v>1</v>
      </c>
      <c r="I166" s="86" t="s">
        <v>136</v>
      </c>
      <c r="J166" s="87" t="s">
        <v>70</v>
      </c>
    </row>
    <row r="167" spans="7:10" ht="26.25">
      <c r="G167" s="86">
        <v>33</v>
      </c>
      <c r="H167" s="86">
        <v>2</v>
      </c>
      <c r="I167" s="86" t="s">
        <v>136</v>
      </c>
      <c r="J167" s="87" t="s">
        <v>71</v>
      </c>
    </row>
    <row r="168" spans="7:10" ht="26.25">
      <c r="G168" s="86">
        <v>34</v>
      </c>
      <c r="H168" s="86">
        <v>1</v>
      </c>
      <c r="I168" s="86" t="s">
        <v>137</v>
      </c>
      <c r="J168" s="87" t="s">
        <v>72</v>
      </c>
    </row>
    <row r="169" spans="7:10" ht="26.25">
      <c r="G169" s="86">
        <v>35</v>
      </c>
      <c r="H169" s="86">
        <v>1</v>
      </c>
      <c r="I169" s="86" t="s">
        <v>73</v>
      </c>
      <c r="J169" s="87" t="s">
        <v>74</v>
      </c>
    </row>
    <row r="170" spans="7:10" ht="26.25">
      <c r="G170" s="86">
        <v>36</v>
      </c>
      <c r="H170" s="86">
        <v>2</v>
      </c>
      <c r="I170" s="86" t="s">
        <v>73</v>
      </c>
      <c r="J170" s="87" t="s">
        <v>75</v>
      </c>
    </row>
    <row r="171" spans="7:10" ht="26.25">
      <c r="G171" s="86">
        <v>37</v>
      </c>
      <c r="H171" s="86">
        <v>1</v>
      </c>
      <c r="I171" s="86" t="s">
        <v>76</v>
      </c>
      <c r="J171" s="87" t="s">
        <v>77</v>
      </c>
    </row>
    <row r="172" spans="7:10" ht="26.25">
      <c r="G172" s="86">
        <v>38</v>
      </c>
      <c r="H172" s="86">
        <v>2</v>
      </c>
      <c r="I172" s="86" t="s">
        <v>76</v>
      </c>
      <c r="J172" s="87" t="s">
        <v>78</v>
      </c>
    </row>
    <row r="173" spans="7:10" ht="26.25">
      <c r="G173" s="86">
        <v>39</v>
      </c>
      <c r="H173" s="86">
        <v>3</v>
      </c>
      <c r="I173" s="86" t="s">
        <v>76</v>
      </c>
      <c r="J173" s="87" t="s">
        <v>79</v>
      </c>
    </row>
    <row r="174" spans="7:10" ht="26.25">
      <c r="G174" s="86">
        <v>40</v>
      </c>
      <c r="H174" s="86">
        <v>4</v>
      </c>
      <c r="I174" s="86" t="s">
        <v>76</v>
      </c>
      <c r="J174" s="87" t="s">
        <v>80</v>
      </c>
    </row>
    <row r="175" spans="7:10" ht="26.25">
      <c r="G175" s="86">
        <v>41</v>
      </c>
      <c r="H175" s="86">
        <v>5</v>
      </c>
      <c r="I175" s="86" t="s">
        <v>76</v>
      </c>
      <c r="J175" s="87" t="s">
        <v>81</v>
      </c>
    </row>
    <row r="176" spans="7:10" ht="26.25">
      <c r="G176" s="86">
        <v>42</v>
      </c>
      <c r="H176" s="86">
        <v>6</v>
      </c>
      <c r="I176" s="86" t="s">
        <v>76</v>
      </c>
      <c r="J176" s="87" t="s">
        <v>82</v>
      </c>
    </row>
    <row r="177" spans="7:10" ht="26.25">
      <c r="G177" s="86">
        <v>43</v>
      </c>
      <c r="H177" s="86">
        <v>7</v>
      </c>
      <c r="I177" s="86" t="s">
        <v>76</v>
      </c>
      <c r="J177" s="87" t="s">
        <v>83</v>
      </c>
    </row>
    <row r="178" spans="7:10" ht="26.25">
      <c r="G178" s="86">
        <v>44</v>
      </c>
      <c r="H178" s="86">
        <v>8</v>
      </c>
      <c r="I178" s="86" t="s">
        <v>76</v>
      </c>
      <c r="J178" s="87" t="s">
        <v>84</v>
      </c>
    </row>
    <row r="179" spans="7:10" ht="26.25">
      <c r="G179" s="86">
        <v>45</v>
      </c>
      <c r="H179" s="86">
        <v>1</v>
      </c>
      <c r="I179" s="86" t="s">
        <v>10</v>
      </c>
      <c r="J179" s="87" t="s">
        <v>85</v>
      </c>
    </row>
    <row r="180" spans="7:10" ht="26.25">
      <c r="G180" s="86">
        <v>46</v>
      </c>
      <c r="H180" s="86">
        <v>2</v>
      </c>
      <c r="I180" s="86" t="s">
        <v>10</v>
      </c>
      <c r="J180" s="87" t="s">
        <v>86</v>
      </c>
    </row>
    <row r="181" spans="7:10" ht="26.25">
      <c r="G181" s="86">
        <v>47</v>
      </c>
      <c r="H181" s="86">
        <v>1</v>
      </c>
      <c r="I181" s="86" t="s">
        <v>87</v>
      </c>
      <c r="J181" s="87" t="s">
        <v>88</v>
      </c>
    </row>
    <row r="182" spans="7:10" ht="26.25">
      <c r="G182" s="86">
        <v>48</v>
      </c>
      <c r="H182" s="86">
        <v>1</v>
      </c>
      <c r="I182" s="86" t="s">
        <v>89</v>
      </c>
      <c r="J182" s="87" t="s">
        <v>90</v>
      </c>
    </row>
    <row r="183" spans="7:10" ht="26.25">
      <c r="G183" s="86">
        <v>49</v>
      </c>
      <c r="H183" s="86">
        <v>1</v>
      </c>
      <c r="I183" s="86" t="s">
        <v>91</v>
      </c>
      <c r="J183" s="87" t="s">
        <v>92</v>
      </c>
    </row>
    <row r="184" spans="7:10" ht="26.25">
      <c r="G184" s="86">
        <v>50</v>
      </c>
      <c r="H184" s="86">
        <v>2</v>
      </c>
      <c r="I184" s="86" t="s">
        <v>91</v>
      </c>
      <c r="J184" s="87" t="s">
        <v>93</v>
      </c>
    </row>
    <row r="185" spans="7:10" ht="26.25">
      <c r="G185" s="86">
        <v>51</v>
      </c>
      <c r="H185" s="86">
        <v>1</v>
      </c>
      <c r="I185" s="86" t="s">
        <v>94</v>
      </c>
      <c r="J185" s="87" t="s">
        <v>95</v>
      </c>
    </row>
    <row r="186" spans="7:10" ht="26.25">
      <c r="G186" s="86">
        <v>52</v>
      </c>
      <c r="H186" s="86">
        <v>2</v>
      </c>
      <c r="I186" s="86" t="s">
        <v>94</v>
      </c>
      <c r="J186" s="87" t="s">
        <v>96</v>
      </c>
    </row>
    <row r="187" spans="7:10" ht="26.25">
      <c r="G187" s="86">
        <v>53</v>
      </c>
      <c r="H187" s="86">
        <v>3</v>
      </c>
      <c r="I187" s="86" t="s">
        <v>94</v>
      </c>
      <c r="J187" s="87" t="s">
        <v>97</v>
      </c>
    </row>
    <row r="188" spans="7:10" ht="26.25">
      <c r="G188" s="86">
        <v>54</v>
      </c>
      <c r="H188" s="86">
        <v>4</v>
      </c>
      <c r="I188" s="86" t="s">
        <v>94</v>
      </c>
      <c r="J188" s="87" t="s">
        <v>98</v>
      </c>
    </row>
    <row r="189" spans="7:10" ht="26.25">
      <c r="G189" s="86">
        <v>55</v>
      </c>
      <c r="H189" s="86">
        <v>1</v>
      </c>
      <c r="I189" s="86" t="s">
        <v>11</v>
      </c>
      <c r="J189" s="87" t="s">
        <v>99</v>
      </c>
    </row>
    <row r="190" spans="7:10" ht="26.25">
      <c r="G190" s="86">
        <v>56</v>
      </c>
      <c r="H190" s="86">
        <v>1</v>
      </c>
      <c r="I190" s="86" t="s">
        <v>100</v>
      </c>
      <c r="J190" s="87" t="s">
        <v>101</v>
      </c>
    </row>
    <row r="191" spans="7:10" ht="26.25">
      <c r="G191" s="86">
        <v>57</v>
      </c>
      <c r="H191" s="86">
        <v>2</v>
      </c>
      <c r="I191" s="86" t="s">
        <v>100</v>
      </c>
      <c r="J191" s="87" t="s">
        <v>102</v>
      </c>
    </row>
    <row r="192" spans="7:10" ht="26.25">
      <c r="G192" s="86">
        <v>58</v>
      </c>
      <c r="H192" s="86">
        <v>1</v>
      </c>
      <c r="I192" s="86" t="s">
        <v>13</v>
      </c>
      <c r="J192" s="87" t="s">
        <v>103</v>
      </c>
    </row>
    <row r="193" spans="7:10" ht="26.25">
      <c r="G193" s="86">
        <v>59</v>
      </c>
      <c r="H193" s="86">
        <v>1</v>
      </c>
      <c r="I193" s="86" t="s">
        <v>104</v>
      </c>
      <c r="J193" s="87" t="s">
        <v>105</v>
      </c>
    </row>
    <row r="194" spans="7:10" ht="26.25">
      <c r="G194" s="86">
        <v>60</v>
      </c>
      <c r="H194" s="86">
        <v>1</v>
      </c>
      <c r="I194" s="86" t="s">
        <v>106</v>
      </c>
      <c r="J194" s="87" t="s">
        <v>107</v>
      </c>
    </row>
    <row r="195" spans="7:10" ht="26.25">
      <c r="G195" s="86">
        <v>61</v>
      </c>
      <c r="H195" s="86">
        <v>1</v>
      </c>
      <c r="I195" s="86" t="s">
        <v>12</v>
      </c>
      <c r="J195" s="87" t="s">
        <v>108</v>
      </c>
    </row>
  </sheetData>
  <sheetProtection/>
  <mergeCells count="5">
    <mergeCell ref="B3:B4"/>
    <mergeCell ref="D3:D4"/>
    <mergeCell ref="C3:C4"/>
    <mergeCell ref="E3:E4"/>
    <mergeCell ref="F3:F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U56"/>
  <sheetViews>
    <sheetView view="pageBreakPreview" zoomScale="70" zoomScaleSheetLayoutView="70" zoomScalePageLayoutView="0" workbookViewId="0" topLeftCell="A4">
      <selection activeCell="D22" sqref="D22"/>
    </sheetView>
  </sheetViews>
  <sheetFormatPr defaultColWidth="9.00390625" defaultRowHeight="13.5"/>
  <cols>
    <col min="1" max="2" width="9.00390625" style="61" customWidth="1"/>
    <col min="3" max="3" width="3.625" style="61" customWidth="1"/>
    <col min="4" max="4" width="5.50390625" style="61" bestFit="1" customWidth="1"/>
    <col min="5" max="5" width="14.375" style="61" bestFit="1" customWidth="1"/>
    <col min="6" max="6" width="7.625" style="61" customWidth="1"/>
    <col min="7" max="15" width="4.875" style="61" customWidth="1"/>
    <col min="16" max="18" width="7.50390625" style="61" customWidth="1"/>
    <col min="19" max="21" width="4.875" style="61" customWidth="1"/>
    <col min="22" max="16384" width="9.00390625" style="61" customWidth="1"/>
  </cols>
  <sheetData>
    <row r="3" spans="3:7" ht="18.75">
      <c r="C3" s="83" t="s">
        <v>132</v>
      </c>
      <c r="D3" s="83"/>
      <c r="E3" s="83"/>
      <c r="F3" s="84"/>
      <c r="G3" s="84"/>
    </row>
    <row r="4" ht="13.5" thickBot="1"/>
    <row r="5" spans="3:18" ht="12.75">
      <c r="C5" s="142">
        <v>35</v>
      </c>
      <c r="D5" s="143"/>
      <c r="E5" s="146">
        <v>20</v>
      </c>
      <c r="F5" s="148" t="s">
        <v>15</v>
      </c>
      <c r="G5" s="150" t="s">
        <v>16</v>
      </c>
      <c r="H5" s="151"/>
      <c r="I5" s="151"/>
      <c r="J5" s="151" t="s">
        <v>17</v>
      </c>
      <c r="K5" s="151"/>
      <c r="L5" s="151"/>
      <c r="M5" s="151" t="s">
        <v>18</v>
      </c>
      <c r="N5" s="151"/>
      <c r="O5" s="152"/>
      <c r="P5" s="153" t="s">
        <v>20</v>
      </c>
      <c r="Q5" s="155" t="s">
        <v>133</v>
      </c>
      <c r="R5" s="128" t="s">
        <v>21</v>
      </c>
    </row>
    <row r="6" spans="3:18" ht="37.5" customHeight="1" thickBot="1">
      <c r="C6" s="144"/>
      <c r="D6" s="145"/>
      <c r="E6" s="147"/>
      <c r="F6" s="149"/>
      <c r="G6" s="130" t="str">
        <f>E7</f>
        <v>栁澤　魁志Ⅱ
吉田　瑛介Ⅱ</v>
      </c>
      <c r="H6" s="131"/>
      <c r="I6" s="131"/>
      <c r="J6" s="131" t="str">
        <f>E12</f>
        <v>岩下　優斗Ⅱ
内田　優太６</v>
      </c>
      <c r="K6" s="131"/>
      <c r="L6" s="131"/>
      <c r="M6" s="131" t="str">
        <f>E17</f>
        <v>井口　瑛太Ⅱ
堀内　紘春Ⅱ</v>
      </c>
      <c r="N6" s="132"/>
      <c r="O6" s="133"/>
      <c r="P6" s="154"/>
      <c r="Q6" s="132"/>
      <c r="R6" s="129"/>
    </row>
    <row r="7" spans="3:18" ht="22.5" customHeight="1" thickTop="1">
      <c r="C7" s="134" t="s">
        <v>16</v>
      </c>
      <c r="D7" s="135">
        <v>59</v>
      </c>
      <c r="E7" s="137" t="str">
        <f>VLOOKUP(D7,'名簿'!$B$6:$F$130,3)</f>
        <v>栁澤　魁志Ⅱ
吉田　瑛介Ⅱ</v>
      </c>
      <c r="F7" s="138" t="str">
        <f>VLOOKUP(D7,'名簿'!$B$6:$F$130,2)</f>
        <v>桜井塾</v>
      </c>
      <c r="G7" s="139"/>
      <c r="H7" s="112"/>
      <c r="I7" s="124"/>
      <c r="J7" s="62"/>
      <c r="K7" s="63" t="s">
        <v>22</v>
      </c>
      <c r="L7" s="64"/>
      <c r="M7" s="62"/>
      <c r="N7" s="63" t="s">
        <v>22</v>
      </c>
      <c r="O7" s="65"/>
      <c r="P7" s="141"/>
      <c r="Q7" s="119"/>
      <c r="R7" s="120"/>
    </row>
    <row r="8" spans="3:18" ht="22.5" customHeight="1">
      <c r="C8" s="98"/>
      <c r="D8" s="136"/>
      <c r="E8" s="103"/>
      <c r="F8" s="106"/>
      <c r="G8" s="139"/>
      <c r="H8" s="112"/>
      <c r="I8" s="124"/>
      <c r="J8" s="62"/>
      <c r="K8" s="63" t="s">
        <v>22</v>
      </c>
      <c r="L8" s="64"/>
      <c r="M8" s="62"/>
      <c r="N8" s="63" t="s">
        <v>22</v>
      </c>
      <c r="O8" s="65"/>
      <c r="P8" s="117"/>
      <c r="Q8" s="94"/>
      <c r="R8" s="96"/>
    </row>
    <row r="9" spans="3:18" ht="22.5" customHeight="1">
      <c r="C9" s="98"/>
      <c r="D9" s="136"/>
      <c r="E9" s="103"/>
      <c r="F9" s="106"/>
      <c r="G9" s="139"/>
      <c r="H9" s="112"/>
      <c r="I9" s="124"/>
      <c r="J9" s="62"/>
      <c r="K9" s="63" t="s">
        <v>22</v>
      </c>
      <c r="L9" s="64"/>
      <c r="M9" s="62"/>
      <c r="N9" s="63" t="s">
        <v>22</v>
      </c>
      <c r="O9" s="65"/>
      <c r="P9" s="117"/>
      <c r="Q9" s="94"/>
      <c r="R9" s="96"/>
    </row>
    <row r="10" spans="3:18" ht="22.5" customHeight="1">
      <c r="C10" s="98"/>
      <c r="D10" s="136"/>
      <c r="E10" s="103"/>
      <c r="F10" s="106"/>
      <c r="G10" s="139"/>
      <c r="H10" s="112"/>
      <c r="I10" s="124"/>
      <c r="J10" s="62"/>
      <c r="K10" s="63" t="s">
        <v>22</v>
      </c>
      <c r="L10" s="64"/>
      <c r="M10" s="62"/>
      <c r="N10" s="63" t="s">
        <v>22</v>
      </c>
      <c r="O10" s="65"/>
      <c r="P10" s="117"/>
      <c r="Q10" s="94"/>
      <c r="R10" s="96"/>
    </row>
    <row r="11" spans="3:18" ht="22.5" customHeight="1">
      <c r="C11" s="98"/>
      <c r="D11" s="136"/>
      <c r="E11" s="121"/>
      <c r="F11" s="122"/>
      <c r="G11" s="140"/>
      <c r="H11" s="126"/>
      <c r="I11" s="127"/>
      <c r="J11" s="66"/>
      <c r="K11" s="67" t="s">
        <v>22</v>
      </c>
      <c r="L11" s="68"/>
      <c r="M11" s="66"/>
      <c r="N11" s="67" t="s">
        <v>22</v>
      </c>
      <c r="O11" s="69"/>
      <c r="P11" s="117"/>
      <c r="Q11" s="94"/>
      <c r="R11" s="96"/>
    </row>
    <row r="12" spans="3:18" ht="22.5" customHeight="1">
      <c r="C12" s="98" t="s">
        <v>17</v>
      </c>
      <c r="D12" s="100">
        <v>60</v>
      </c>
      <c r="E12" s="102" t="str">
        <f>VLOOKUP(D12,'名簿'!$B$6:$F$130,3)</f>
        <v>岩下　優斗Ⅱ
内田　優太６</v>
      </c>
      <c r="F12" s="105" t="str">
        <f>VLOOKUP(D12,'名簿'!$B$6:$F$130,2)</f>
        <v>T.C.A.</v>
      </c>
      <c r="G12" s="70"/>
      <c r="H12" s="71" t="s">
        <v>22</v>
      </c>
      <c r="I12" s="72"/>
      <c r="J12" s="108"/>
      <c r="K12" s="109"/>
      <c r="L12" s="123"/>
      <c r="M12" s="73"/>
      <c r="N12" s="71" t="s">
        <v>22</v>
      </c>
      <c r="O12" s="74"/>
      <c r="P12" s="117"/>
      <c r="Q12" s="94"/>
      <c r="R12" s="96"/>
    </row>
    <row r="13" spans="3:18" ht="22.5" customHeight="1">
      <c r="C13" s="98"/>
      <c r="D13" s="100"/>
      <c r="E13" s="103"/>
      <c r="F13" s="106"/>
      <c r="G13" s="75"/>
      <c r="H13" s="63" t="s">
        <v>22</v>
      </c>
      <c r="I13" s="64"/>
      <c r="J13" s="111"/>
      <c r="K13" s="112"/>
      <c r="L13" s="124"/>
      <c r="M13" s="62"/>
      <c r="N13" s="63" t="s">
        <v>22</v>
      </c>
      <c r="O13" s="65"/>
      <c r="P13" s="117"/>
      <c r="Q13" s="94"/>
      <c r="R13" s="96"/>
    </row>
    <row r="14" spans="3:18" ht="22.5" customHeight="1">
      <c r="C14" s="98"/>
      <c r="D14" s="100"/>
      <c r="E14" s="103"/>
      <c r="F14" s="106"/>
      <c r="G14" s="75"/>
      <c r="H14" s="63" t="s">
        <v>22</v>
      </c>
      <c r="I14" s="64"/>
      <c r="J14" s="111"/>
      <c r="K14" s="112"/>
      <c r="L14" s="124"/>
      <c r="M14" s="62"/>
      <c r="N14" s="63" t="s">
        <v>22</v>
      </c>
      <c r="O14" s="65"/>
      <c r="P14" s="117"/>
      <c r="Q14" s="94"/>
      <c r="R14" s="96"/>
    </row>
    <row r="15" spans="3:18" ht="22.5" customHeight="1">
      <c r="C15" s="98"/>
      <c r="D15" s="100"/>
      <c r="E15" s="103"/>
      <c r="F15" s="106"/>
      <c r="G15" s="75"/>
      <c r="H15" s="63" t="s">
        <v>22</v>
      </c>
      <c r="I15" s="64"/>
      <c r="J15" s="111"/>
      <c r="K15" s="112"/>
      <c r="L15" s="124"/>
      <c r="M15" s="62"/>
      <c r="N15" s="63" t="s">
        <v>22</v>
      </c>
      <c r="O15" s="65"/>
      <c r="P15" s="117"/>
      <c r="Q15" s="94"/>
      <c r="R15" s="96"/>
    </row>
    <row r="16" spans="3:18" ht="22.5" customHeight="1">
      <c r="C16" s="98"/>
      <c r="D16" s="100"/>
      <c r="E16" s="121"/>
      <c r="F16" s="122"/>
      <c r="G16" s="76"/>
      <c r="H16" s="67" t="s">
        <v>22</v>
      </c>
      <c r="I16" s="68"/>
      <c r="J16" s="125"/>
      <c r="K16" s="126"/>
      <c r="L16" s="127"/>
      <c r="M16" s="66"/>
      <c r="N16" s="67" t="s">
        <v>22</v>
      </c>
      <c r="O16" s="69"/>
      <c r="P16" s="117"/>
      <c r="Q16" s="94"/>
      <c r="R16" s="96"/>
    </row>
    <row r="17" spans="3:18" ht="22.5" customHeight="1">
      <c r="C17" s="98" t="s">
        <v>18</v>
      </c>
      <c r="D17" s="100">
        <v>61</v>
      </c>
      <c r="E17" s="102" t="str">
        <f>VLOOKUP(D17,'名簿'!$B$6:$F$130,3)</f>
        <v>井口　瑛太Ⅱ
堀内　紘春Ⅱ</v>
      </c>
      <c r="F17" s="105" t="str">
        <f>VLOOKUP(D17,'名簿'!$B$6:$F$130,2)</f>
        <v>上田三中</v>
      </c>
      <c r="G17" s="70"/>
      <c r="H17" s="71" t="s">
        <v>22</v>
      </c>
      <c r="I17" s="72"/>
      <c r="J17" s="73"/>
      <c r="K17" s="71" t="s">
        <v>22</v>
      </c>
      <c r="L17" s="72"/>
      <c r="M17" s="108"/>
      <c r="N17" s="109"/>
      <c r="O17" s="110"/>
      <c r="P17" s="117"/>
      <c r="Q17" s="94"/>
      <c r="R17" s="96"/>
    </row>
    <row r="18" spans="3:18" ht="22.5" customHeight="1">
      <c r="C18" s="98"/>
      <c r="D18" s="100"/>
      <c r="E18" s="103"/>
      <c r="F18" s="106"/>
      <c r="G18" s="75"/>
      <c r="H18" s="63" t="s">
        <v>22</v>
      </c>
      <c r="I18" s="64"/>
      <c r="J18" s="62"/>
      <c r="K18" s="63" t="s">
        <v>22</v>
      </c>
      <c r="L18" s="64"/>
      <c r="M18" s="111"/>
      <c r="N18" s="112"/>
      <c r="O18" s="113"/>
      <c r="P18" s="117"/>
      <c r="Q18" s="94"/>
      <c r="R18" s="96"/>
    </row>
    <row r="19" spans="3:18" ht="22.5" customHeight="1">
      <c r="C19" s="98"/>
      <c r="D19" s="100"/>
      <c r="E19" s="103"/>
      <c r="F19" s="106"/>
      <c r="G19" s="75"/>
      <c r="H19" s="63" t="s">
        <v>22</v>
      </c>
      <c r="I19" s="64"/>
      <c r="J19" s="62"/>
      <c r="K19" s="63" t="s">
        <v>22</v>
      </c>
      <c r="L19" s="64"/>
      <c r="M19" s="111"/>
      <c r="N19" s="112"/>
      <c r="O19" s="113"/>
      <c r="P19" s="117"/>
      <c r="Q19" s="94"/>
      <c r="R19" s="96"/>
    </row>
    <row r="20" spans="3:18" ht="22.5" customHeight="1">
      <c r="C20" s="98"/>
      <c r="D20" s="100"/>
      <c r="E20" s="103"/>
      <c r="F20" s="106"/>
      <c r="G20" s="75"/>
      <c r="H20" s="63" t="s">
        <v>22</v>
      </c>
      <c r="I20" s="64"/>
      <c r="J20" s="62"/>
      <c r="K20" s="63" t="s">
        <v>22</v>
      </c>
      <c r="L20" s="64"/>
      <c r="M20" s="111"/>
      <c r="N20" s="112"/>
      <c r="O20" s="113"/>
      <c r="P20" s="117"/>
      <c r="Q20" s="94"/>
      <c r="R20" s="96"/>
    </row>
    <row r="21" spans="3:18" ht="22.5" customHeight="1" thickBot="1">
      <c r="C21" s="99"/>
      <c r="D21" s="101"/>
      <c r="E21" s="104"/>
      <c r="F21" s="107"/>
      <c r="G21" s="77"/>
      <c r="H21" s="78" t="s">
        <v>22</v>
      </c>
      <c r="I21" s="79"/>
      <c r="J21" s="80"/>
      <c r="K21" s="78" t="s">
        <v>22</v>
      </c>
      <c r="L21" s="79"/>
      <c r="M21" s="114"/>
      <c r="N21" s="115"/>
      <c r="O21" s="116"/>
      <c r="P21" s="118"/>
      <c r="Q21" s="95"/>
      <c r="R21" s="97"/>
    </row>
    <row r="22" spans="3:18" ht="13.5" customHeight="1">
      <c r="C22" s="81"/>
      <c r="D22" s="81" t="s">
        <v>129</v>
      </c>
      <c r="E22" s="81"/>
      <c r="F22" s="81"/>
      <c r="H22" s="81"/>
      <c r="I22" s="81"/>
      <c r="J22" s="81"/>
      <c r="K22" s="81"/>
      <c r="L22" s="81"/>
      <c r="M22" s="81"/>
      <c r="N22" s="81"/>
      <c r="O22" s="81"/>
      <c r="P22" s="81"/>
      <c r="Q22" s="81"/>
      <c r="R22" s="81"/>
    </row>
    <row r="23" spans="3:18" ht="12.75">
      <c r="C23" s="81"/>
      <c r="D23" s="81" t="s">
        <v>130</v>
      </c>
      <c r="E23" s="81"/>
      <c r="F23" s="81"/>
      <c r="G23" s="81"/>
      <c r="H23" s="81"/>
      <c r="I23" s="81"/>
      <c r="J23" s="81"/>
      <c r="O23" s="81"/>
      <c r="P23" s="81"/>
      <c r="Q23" s="81"/>
      <c r="R23" s="81"/>
    </row>
    <row r="24" spans="3:17" ht="12.75">
      <c r="C24" s="81"/>
      <c r="D24" s="81" t="s">
        <v>26</v>
      </c>
      <c r="E24" s="81"/>
      <c r="F24" s="81"/>
      <c r="G24" s="81"/>
      <c r="H24" s="81"/>
      <c r="I24" s="81"/>
      <c r="J24" s="81"/>
      <c r="O24" s="81"/>
      <c r="P24" s="81"/>
      <c r="Q24" s="81"/>
    </row>
    <row r="25" spans="3:17" ht="12.75">
      <c r="C25" s="81"/>
      <c r="D25" s="81" t="s">
        <v>131</v>
      </c>
      <c r="E25" s="81"/>
      <c r="F25" s="81"/>
      <c r="G25" s="81"/>
      <c r="H25" s="81"/>
      <c r="I25" s="81"/>
      <c r="J25" s="81"/>
      <c r="O25" s="81"/>
      <c r="P25" s="81"/>
      <c r="Q25" s="81"/>
    </row>
    <row r="26" spans="3:17" ht="33.75" customHeight="1">
      <c r="C26" s="81"/>
      <c r="D26" s="81"/>
      <c r="E26" s="81"/>
      <c r="F26" s="81"/>
      <c r="G26" s="81"/>
      <c r="H26" s="81"/>
      <c r="I26" s="81"/>
      <c r="J26" s="81"/>
      <c r="O26" s="81"/>
      <c r="P26" s="81"/>
      <c r="Q26" s="81"/>
    </row>
    <row r="27" spans="3:21" ht="13.5" thickBot="1">
      <c r="C27" s="81"/>
      <c r="D27" s="81"/>
      <c r="E27" s="81"/>
      <c r="F27" s="81"/>
      <c r="G27" s="81"/>
      <c r="H27" s="81"/>
      <c r="I27" s="81"/>
      <c r="J27" s="81"/>
      <c r="K27" s="81"/>
      <c r="L27" s="81"/>
      <c r="M27" s="81"/>
      <c r="N27" s="81"/>
      <c r="O27" s="81"/>
      <c r="P27" s="81"/>
      <c r="Q27" s="81"/>
      <c r="R27" s="81"/>
      <c r="S27" s="81"/>
      <c r="T27" s="81"/>
      <c r="U27" s="81"/>
    </row>
    <row r="28" spans="3:18" ht="12.75">
      <c r="C28" s="142" t="s">
        <v>128</v>
      </c>
      <c r="D28" s="143"/>
      <c r="E28" s="146">
        <v>19</v>
      </c>
      <c r="F28" s="148" t="s">
        <v>15</v>
      </c>
      <c r="G28" s="150" t="s">
        <v>16</v>
      </c>
      <c r="H28" s="151"/>
      <c r="I28" s="151"/>
      <c r="J28" s="151" t="s">
        <v>17</v>
      </c>
      <c r="K28" s="151"/>
      <c r="L28" s="151"/>
      <c r="M28" s="151" t="s">
        <v>18</v>
      </c>
      <c r="N28" s="151"/>
      <c r="O28" s="152"/>
      <c r="P28" s="153" t="s">
        <v>20</v>
      </c>
      <c r="Q28" s="155" t="s">
        <v>133</v>
      </c>
      <c r="R28" s="128" t="s">
        <v>21</v>
      </c>
    </row>
    <row r="29" spans="3:18" ht="37.5" customHeight="1" thickBot="1">
      <c r="C29" s="144"/>
      <c r="D29" s="145"/>
      <c r="E29" s="147"/>
      <c r="F29" s="149"/>
      <c r="G29" s="130" t="str">
        <f>E30</f>
        <v>寺澤　健大②
斉藤　　明①</v>
      </c>
      <c r="H29" s="131"/>
      <c r="I29" s="131"/>
      <c r="J29" s="131" t="str">
        <f>E35</f>
        <v>小林　　亮Ⅱ
秋山　　征Ⅱ</v>
      </c>
      <c r="K29" s="131"/>
      <c r="L29" s="131"/>
      <c r="M29" s="131" t="str">
        <f>E40</f>
        <v>中澤龍太郎Ⅰ
白石　　遙Ⅰ</v>
      </c>
      <c r="N29" s="132"/>
      <c r="O29" s="133"/>
      <c r="P29" s="154"/>
      <c r="Q29" s="132"/>
      <c r="R29" s="129"/>
    </row>
    <row r="30" spans="3:18" ht="22.5" customHeight="1" thickTop="1">
      <c r="C30" s="134" t="s">
        <v>16</v>
      </c>
      <c r="D30" s="135">
        <v>56</v>
      </c>
      <c r="E30" s="137" t="str">
        <f>VLOOKUP(D30,'名簿'!$B$6:$F$130,3)</f>
        <v>寺澤　健大②
斉藤　　明①</v>
      </c>
      <c r="F30" s="138" t="str">
        <f>VLOOKUP(D30,'名簿'!$B$6:$F$130,2)</f>
        <v>上田東高</v>
      </c>
      <c r="G30" s="139"/>
      <c r="H30" s="112"/>
      <c r="I30" s="124"/>
      <c r="J30" s="62"/>
      <c r="K30" s="63" t="s">
        <v>22</v>
      </c>
      <c r="L30" s="64"/>
      <c r="M30" s="62"/>
      <c r="N30" s="63" t="s">
        <v>22</v>
      </c>
      <c r="O30" s="65"/>
      <c r="P30" s="141"/>
      <c r="Q30" s="119"/>
      <c r="R30" s="120"/>
    </row>
    <row r="31" spans="3:18" ht="22.5" customHeight="1">
      <c r="C31" s="98"/>
      <c r="D31" s="136"/>
      <c r="E31" s="103"/>
      <c r="F31" s="106"/>
      <c r="G31" s="139"/>
      <c r="H31" s="112"/>
      <c r="I31" s="124"/>
      <c r="J31" s="62"/>
      <c r="K31" s="63" t="s">
        <v>22</v>
      </c>
      <c r="L31" s="64"/>
      <c r="M31" s="62"/>
      <c r="N31" s="63" t="s">
        <v>22</v>
      </c>
      <c r="O31" s="65"/>
      <c r="P31" s="117"/>
      <c r="Q31" s="94"/>
      <c r="R31" s="96"/>
    </row>
    <row r="32" spans="3:18" ht="22.5" customHeight="1">
      <c r="C32" s="98"/>
      <c r="D32" s="136"/>
      <c r="E32" s="103"/>
      <c r="F32" s="106"/>
      <c r="G32" s="139"/>
      <c r="H32" s="112"/>
      <c r="I32" s="124"/>
      <c r="J32" s="62"/>
      <c r="K32" s="63" t="s">
        <v>22</v>
      </c>
      <c r="L32" s="64"/>
      <c r="M32" s="62"/>
      <c r="N32" s="63" t="s">
        <v>22</v>
      </c>
      <c r="O32" s="65"/>
      <c r="P32" s="117"/>
      <c r="Q32" s="94"/>
      <c r="R32" s="96"/>
    </row>
    <row r="33" spans="3:18" ht="22.5" customHeight="1">
      <c r="C33" s="98"/>
      <c r="D33" s="136"/>
      <c r="E33" s="103"/>
      <c r="F33" s="106"/>
      <c r="G33" s="139"/>
      <c r="H33" s="112"/>
      <c r="I33" s="124"/>
      <c r="J33" s="62"/>
      <c r="K33" s="63" t="s">
        <v>22</v>
      </c>
      <c r="L33" s="64"/>
      <c r="M33" s="62"/>
      <c r="N33" s="63" t="s">
        <v>22</v>
      </c>
      <c r="O33" s="65"/>
      <c r="P33" s="117"/>
      <c r="Q33" s="94"/>
      <c r="R33" s="96"/>
    </row>
    <row r="34" spans="3:18" ht="22.5" customHeight="1">
      <c r="C34" s="98"/>
      <c r="D34" s="136"/>
      <c r="E34" s="121"/>
      <c r="F34" s="122"/>
      <c r="G34" s="140"/>
      <c r="H34" s="126"/>
      <c r="I34" s="127"/>
      <c r="J34" s="66"/>
      <c r="K34" s="67" t="s">
        <v>22</v>
      </c>
      <c r="L34" s="68"/>
      <c r="M34" s="66"/>
      <c r="N34" s="67" t="s">
        <v>22</v>
      </c>
      <c r="O34" s="69"/>
      <c r="P34" s="117"/>
      <c r="Q34" s="94"/>
      <c r="R34" s="96"/>
    </row>
    <row r="35" spans="3:18" ht="22.5" customHeight="1">
      <c r="C35" s="98" t="s">
        <v>17</v>
      </c>
      <c r="D35" s="100">
        <v>57</v>
      </c>
      <c r="E35" s="102" t="str">
        <f>VLOOKUP(D35,'名簿'!$B$6:$F$130,3)</f>
        <v>小林　　亮Ⅱ
秋山　　征Ⅱ</v>
      </c>
      <c r="F35" s="105" t="str">
        <f>VLOOKUP(D35,'名簿'!$B$6:$F$130,2)</f>
        <v>野沢中</v>
      </c>
      <c r="G35" s="70"/>
      <c r="H35" s="71" t="s">
        <v>22</v>
      </c>
      <c r="I35" s="72"/>
      <c r="J35" s="108"/>
      <c r="K35" s="109"/>
      <c r="L35" s="123"/>
      <c r="M35" s="73"/>
      <c r="N35" s="71" t="s">
        <v>22</v>
      </c>
      <c r="O35" s="74"/>
      <c r="P35" s="117"/>
      <c r="Q35" s="94"/>
      <c r="R35" s="96"/>
    </row>
    <row r="36" spans="3:18" ht="22.5" customHeight="1">
      <c r="C36" s="98"/>
      <c r="D36" s="100"/>
      <c r="E36" s="103"/>
      <c r="F36" s="106"/>
      <c r="G36" s="75"/>
      <c r="H36" s="63" t="s">
        <v>22</v>
      </c>
      <c r="I36" s="64"/>
      <c r="J36" s="111"/>
      <c r="K36" s="112"/>
      <c r="L36" s="124"/>
      <c r="M36" s="62"/>
      <c r="N36" s="63" t="s">
        <v>22</v>
      </c>
      <c r="O36" s="65"/>
      <c r="P36" s="117"/>
      <c r="Q36" s="94"/>
      <c r="R36" s="96"/>
    </row>
    <row r="37" spans="3:18" ht="22.5" customHeight="1">
      <c r="C37" s="98"/>
      <c r="D37" s="100"/>
      <c r="E37" s="103"/>
      <c r="F37" s="106"/>
      <c r="G37" s="75"/>
      <c r="H37" s="63" t="s">
        <v>22</v>
      </c>
      <c r="I37" s="64"/>
      <c r="J37" s="111"/>
      <c r="K37" s="112"/>
      <c r="L37" s="124"/>
      <c r="M37" s="62"/>
      <c r="N37" s="63" t="s">
        <v>22</v>
      </c>
      <c r="O37" s="65"/>
      <c r="P37" s="117"/>
      <c r="Q37" s="94"/>
      <c r="R37" s="96"/>
    </row>
    <row r="38" spans="3:18" ht="22.5" customHeight="1">
      <c r="C38" s="98"/>
      <c r="D38" s="100"/>
      <c r="E38" s="103"/>
      <c r="F38" s="106"/>
      <c r="G38" s="75"/>
      <c r="H38" s="63" t="s">
        <v>22</v>
      </c>
      <c r="I38" s="64"/>
      <c r="J38" s="111"/>
      <c r="K38" s="112"/>
      <c r="L38" s="124"/>
      <c r="M38" s="62"/>
      <c r="N38" s="63" t="s">
        <v>22</v>
      </c>
      <c r="O38" s="65"/>
      <c r="P38" s="117"/>
      <c r="Q38" s="94"/>
      <c r="R38" s="96"/>
    </row>
    <row r="39" spans="3:18" ht="22.5" customHeight="1">
      <c r="C39" s="98"/>
      <c r="D39" s="100"/>
      <c r="E39" s="121"/>
      <c r="F39" s="122"/>
      <c r="G39" s="76"/>
      <c r="H39" s="67" t="s">
        <v>22</v>
      </c>
      <c r="I39" s="68"/>
      <c r="J39" s="125"/>
      <c r="K39" s="126"/>
      <c r="L39" s="127"/>
      <c r="M39" s="66"/>
      <c r="N39" s="67" t="s">
        <v>22</v>
      </c>
      <c r="O39" s="69"/>
      <c r="P39" s="117"/>
      <c r="Q39" s="94"/>
      <c r="R39" s="96"/>
    </row>
    <row r="40" spans="3:18" ht="22.5" customHeight="1">
      <c r="C40" s="98" t="s">
        <v>18</v>
      </c>
      <c r="D40" s="100">
        <v>58</v>
      </c>
      <c r="E40" s="102" t="str">
        <f>VLOOKUP(D40,'名簿'!$B$6:$F$130,3)</f>
        <v>中澤龍太郎Ⅰ
白石　　遙Ⅰ</v>
      </c>
      <c r="F40" s="105" t="str">
        <f>VLOOKUP(D40,'名簿'!$B$6:$F$130,2)</f>
        <v>上田五中</v>
      </c>
      <c r="G40" s="70"/>
      <c r="H40" s="71" t="s">
        <v>22</v>
      </c>
      <c r="I40" s="72"/>
      <c r="J40" s="73"/>
      <c r="K40" s="71" t="s">
        <v>22</v>
      </c>
      <c r="L40" s="72"/>
      <c r="M40" s="108"/>
      <c r="N40" s="109"/>
      <c r="O40" s="110"/>
      <c r="P40" s="117"/>
      <c r="Q40" s="94"/>
      <c r="R40" s="96"/>
    </row>
    <row r="41" spans="3:18" ht="22.5" customHeight="1">
      <c r="C41" s="98"/>
      <c r="D41" s="100"/>
      <c r="E41" s="103"/>
      <c r="F41" s="106"/>
      <c r="G41" s="75"/>
      <c r="H41" s="63" t="s">
        <v>22</v>
      </c>
      <c r="I41" s="64"/>
      <c r="J41" s="62"/>
      <c r="K41" s="63" t="s">
        <v>22</v>
      </c>
      <c r="L41" s="64"/>
      <c r="M41" s="111"/>
      <c r="N41" s="112"/>
      <c r="O41" s="113"/>
      <c r="P41" s="117"/>
      <c r="Q41" s="94"/>
      <c r="R41" s="96"/>
    </row>
    <row r="42" spans="3:18" ht="22.5" customHeight="1">
      <c r="C42" s="98"/>
      <c r="D42" s="100"/>
      <c r="E42" s="103"/>
      <c r="F42" s="106"/>
      <c r="G42" s="75"/>
      <c r="H42" s="63" t="s">
        <v>22</v>
      </c>
      <c r="I42" s="64"/>
      <c r="J42" s="62"/>
      <c r="K42" s="63" t="s">
        <v>22</v>
      </c>
      <c r="L42" s="64"/>
      <c r="M42" s="111"/>
      <c r="N42" s="112"/>
      <c r="O42" s="113"/>
      <c r="P42" s="117"/>
      <c r="Q42" s="94"/>
      <c r="R42" s="96"/>
    </row>
    <row r="43" spans="3:18" ht="22.5" customHeight="1">
      <c r="C43" s="98"/>
      <c r="D43" s="100"/>
      <c r="E43" s="103"/>
      <c r="F43" s="106"/>
      <c r="G43" s="75"/>
      <c r="H43" s="63" t="s">
        <v>22</v>
      </c>
      <c r="I43" s="64"/>
      <c r="J43" s="62"/>
      <c r="K43" s="63" t="s">
        <v>22</v>
      </c>
      <c r="L43" s="64"/>
      <c r="M43" s="111"/>
      <c r="N43" s="112"/>
      <c r="O43" s="113"/>
      <c r="P43" s="117"/>
      <c r="Q43" s="94"/>
      <c r="R43" s="96"/>
    </row>
    <row r="44" spans="3:18" ht="22.5" customHeight="1" thickBot="1">
      <c r="C44" s="99"/>
      <c r="D44" s="101"/>
      <c r="E44" s="104"/>
      <c r="F44" s="107"/>
      <c r="G44" s="77"/>
      <c r="H44" s="78" t="s">
        <v>22</v>
      </c>
      <c r="I44" s="79"/>
      <c r="J44" s="80"/>
      <c r="K44" s="78" t="s">
        <v>22</v>
      </c>
      <c r="L44" s="79"/>
      <c r="M44" s="114"/>
      <c r="N44" s="115"/>
      <c r="O44" s="116"/>
      <c r="P44" s="118"/>
      <c r="Q44" s="95"/>
      <c r="R44" s="97"/>
    </row>
    <row r="45" spans="3:21" ht="12.75">
      <c r="C45" s="81"/>
      <c r="D45" s="81" t="s">
        <v>129</v>
      </c>
      <c r="E45" s="81"/>
      <c r="F45" s="81"/>
      <c r="H45" s="81"/>
      <c r="I45" s="81"/>
      <c r="J45" s="81"/>
      <c r="K45" s="81"/>
      <c r="L45" s="81"/>
      <c r="M45" s="81"/>
      <c r="N45" s="81"/>
      <c r="O45" s="81"/>
      <c r="P45" s="81"/>
      <c r="Q45" s="81"/>
      <c r="R45" s="81"/>
      <c r="S45" s="81"/>
      <c r="T45" s="82"/>
      <c r="U45" s="82"/>
    </row>
    <row r="46" spans="3:21" ht="12.75">
      <c r="C46" s="81"/>
      <c r="D46" s="81" t="s">
        <v>130</v>
      </c>
      <c r="E46" s="81"/>
      <c r="F46" s="81"/>
      <c r="G46" s="81"/>
      <c r="H46" s="81"/>
      <c r="I46" s="81"/>
      <c r="J46" s="81"/>
      <c r="O46" s="81"/>
      <c r="P46" s="81"/>
      <c r="Q46" s="81"/>
      <c r="R46" s="81"/>
      <c r="S46" s="81"/>
      <c r="T46" s="81"/>
      <c r="U46" s="81"/>
    </row>
    <row r="47" spans="3:17" ht="12.75">
      <c r="C47" s="81"/>
      <c r="D47" s="81" t="s">
        <v>26</v>
      </c>
      <c r="E47" s="81"/>
      <c r="F47" s="81"/>
      <c r="G47" s="81"/>
      <c r="H47" s="81"/>
      <c r="I47" s="81"/>
      <c r="J47" s="81"/>
      <c r="O47" s="81"/>
      <c r="P47" s="81"/>
      <c r="Q47" s="81"/>
    </row>
    <row r="48" spans="3:17" ht="13.5" customHeight="1">
      <c r="C48" s="81"/>
      <c r="D48" s="81" t="s">
        <v>131</v>
      </c>
      <c r="E48" s="81"/>
      <c r="F48" s="81"/>
      <c r="G48" s="81"/>
      <c r="H48" s="81"/>
      <c r="I48" s="81"/>
      <c r="J48" s="81"/>
      <c r="O48" s="81"/>
      <c r="P48" s="81"/>
      <c r="Q48" s="81"/>
    </row>
    <row r="53" spans="3:17" ht="12.75">
      <c r="C53" s="81"/>
      <c r="D53" s="81"/>
      <c r="E53" s="81"/>
      <c r="F53" s="81"/>
      <c r="H53" s="81"/>
      <c r="I53" s="81"/>
      <c r="J53" s="81"/>
      <c r="K53" s="81"/>
      <c r="L53" s="81"/>
      <c r="M53" s="81"/>
      <c r="N53" s="81"/>
      <c r="O53" s="81"/>
      <c r="P53" s="81"/>
      <c r="Q53" s="81"/>
    </row>
    <row r="54" spans="3:17" ht="12.75">
      <c r="C54" s="81"/>
      <c r="D54" s="81"/>
      <c r="E54" s="81"/>
      <c r="F54" s="81"/>
      <c r="G54" s="81"/>
      <c r="H54" s="81"/>
      <c r="I54" s="81"/>
      <c r="J54" s="81"/>
      <c r="N54" s="81"/>
      <c r="O54" s="81"/>
      <c r="P54" s="81"/>
      <c r="Q54" s="81"/>
    </row>
    <row r="55" spans="3:17" ht="12.75">
      <c r="C55" s="81"/>
      <c r="D55" s="81"/>
      <c r="E55" s="81"/>
      <c r="F55" s="81"/>
      <c r="G55" s="81"/>
      <c r="H55" s="81"/>
      <c r="I55" s="81"/>
      <c r="J55" s="81"/>
      <c r="N55" s="81"/>
      <c r="O55" s="81"/>
      <c r="P55" s="81"/>
      <c r="Q55" s="81"/>
    </row>
    <row r="56" spans="3:17" ht="12.75">
      <c r="C56" s="81"/>
      <c r="D56" s="81"/>
      <c r="E56" s="81"/>
      <c r="F56" s="81"/>
      <c r="G56" s="81"/>
      <c r="H56" s="81"/>
      <c r="I56" s="81"/>
      <c r="J56" s="81"/>
      <c r="N56" s="81"/>
      <c r="O56" s="81"/>
      <c r="P56" s="81"/>
      <c r="Q56" s="81"/>
    </row>
  </sheetData>
  <sheetProtection/>
  <mergeCells count="72">
    <mergeCell ref="C28:D29"/>
    <mergeCell ref="E28:E29"/>
    <mergeCell ref="F28:F29"/>
    <mergeCell ref="G28:I28"/>
    <mergeCell ref="J28:L28"/>
    <mergeCell ref="M28:O28"/>
    <mergeCell ref="P28:P29"/>
    <mergeCell ref="Q28:Q29"/>
    <mergeCell ref="R28:R29"/>
    <mergeCell ref="G29:I29"/>
    <mergeCell ref="J29:L29"/>
    <mergeCell ref="M29:O29"/>
    <mergeCell ref="C30:C34"/>
    <mergeCell ref="D30:D34"/>
    <mergeCell ref="E30:E34"/>
    <mergeCell ref="F30:F34"/>
    <mergeCell ref="G30:I34"/>
    <mergeCell ref="P30:P34"/>
    <mergeCell ref="Q30:Q34"/>
    <mergeCell ref="R30:R34"/>
    <mergeCell ref="C35:C39"/>
    <mergeCell ref="D35:D39"/>
    <mergeCell ref="E35:E39"/>
    <mergeCell ref="F35:F39"/>
    <mergeCell ref="J35:L39"/>
    <mergeCell ref="P35:P39"/>
    <mergeCell ref="Q35:Q39"/>
    <mergeCell ref="R35:R39"/>
    <mergeCell ref="C40:C44"/>
    <mergeCell ref="D40:D44"/>
    <mergeCell ref="E40:E44"/>
    <mergeCell ref="F40:F44"/>
    <mergeCell ref="M40:O44"/>
    <mergeCell ref="P40:P44"/>
    <mergeCell ref="Q40:Q44"/>
    <mergeCell ref="R40:R44"/>
    <mergeCell ref="C5:D6"/>
    <mergeCell ref="E5:E6"/>
    <mergeCell ref="F5:F6"/>
    <mergeCell ref="G5:I5"/>
    <mergeCell ref="J5:L5"/>
    <mergeCell ref="M5:O5"/>
    <mergeCell ref="P5:P6"/>
    <mergeCell ref="Q5:Q6"/>
    <mergeCell ref="R5:R6"/>
    <mergeCell ref="G6:I6"/>
    <mergeCell ref="J6:L6"/>
    <mergeCell ref="M6:O6"/>
    <mergeCell ref="C7:C11"/>
    <mergeCell ref="D7:D11"/>
    <mergeCell ref="E7:E11"/>
    <mergeCell ref="F7:F11"/>
    <mergeCell ref="G7:I11"/>
    <mergeCell ref="P7:P11"/>
    <mergeCell ref="Q7:Q11"/>
    <mergeCell ref="R7:R11"/>
    <mergeCell ref="C12:C16"/>
    <mergeCell ref="D12:D16"/>
    <mergeCell ref="E12:E16"/>
    <mergeCell ref="F12:F16"/>
    <mergeCell ref="J12:L16"/>
    <mergeCell ref="P12:P16"/>
    <mergeCell ref="Q12:Q16"/>
    <mergeCell ref="R12:R16"/>
    <mergeCell ref="Q17:Q21"/>
    <mergeCell ref="R17:R21"/>
    <mergeCell ref="C17:C21"/>
    <mergeCell ref="D17:D21"/>
    <mergeCell ref="E17:E21"/>
    <mergeCell ref="F17:F21"/>
    <mergeCell ref="M17:O21"/>
    <mergeCell ref="P17:P21"/>
  </mergeCells>
  <conditionalFormatting sqref="D40:D44">
    <cfRule type="cellIs" priority="2" dxfId="3" operator="equal" stopIfTrue="1">
      <formula>0</formula>
    </cfRule>
  </conditionalFormatting>
  <conditionalFormatting sqref="D17:D21">
    <cfRule type="cellIs" priority="1" dxfId="3" operator="equal" stopIfTrue="1">
      <formula>0</formula>
    </cfRule>
  </conditionalFormatting>
  <printOptions/>
  <pageMargins left="0.7" right="0.7" top="0.75" bottom="0.75" header="0.3" footer="0.3"/>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C3:U54"/>
  <sheetViews>
    <sheetView view="pageBreakPreview" zoomScaleSheetLayoutView="100" zoomScalePageLayoutView="0" workbookViewId="0" topLeftCell="A6">
      <selection activeCell="D27" sqref="D27"/>
    </sheetView>
  </sheetViews>
  <sheetFormatPr defaultColWidth="9.00390625" defaultRowHeight="13.5"/>
  <cols>
    <col min="1" max="2" width="9.00390625" style="61" customWidth="1"/>
    <col min="3" max="3" width="3.625" style="61" customWidth="1"/>
    <col min="4" max="4" width="5.50390625" style="61" bestFit="1" customWidth="1"/>
    <col min="5" max="5" width="14.375" style="61" bestFit="1" customWidth="1"/>
    <col min="6" max="6" width="7.625" style="61" customWidth="1"/>
    <col min="7" max="21" width="4.875" style="61" customWidth="1"/>
    <col min="22" max="16384" width="9.00390625" style="61" customWidth="1"/>
  </cols>
  <sheetData>
    <row r="3" spans="3:6" ht="18.75">
      <c r="C3" s="83" t="s">
        <v>132</v>
      </c>
      <c r="D3" s="83"/>
      <c r="E3" s="83"/>
      <c r="F3" s="84"/>
    </row>
    <row r="4" ht="13.5" thickBot="1"/>
    <row r="5" spans="3:21" ht="12.75">
      <c r="C5" s="142" t="s">
        <v>128</v>
      </c>
      <c r="D5" s="143"/>
      <c r="E5" s="156">
        <v>7</v>
      </c>
      <c r="F5" s="148" t="s">
        <v>15</v>
      </c>
      <c r="G5" s="150" t="s">
        <v>16</v>
      </c>
      <c r="H5" s="151"/>
      <c r="I5" s="151"/>
      <c r="J5" s="151" t="s">
        <v>17</v>
      </c>
      <c r="K5" s="151"/>
      <c r="L5" s="151"/>
      <c r="M5" s="151" t="s">
        <v>18</v>
      </c>
      <c r="N5" s="151"/>
      <c r="O5" s="151"/>
      <c r="P5" s="151" t="s">
        <v>19</v>
      </c>
      <c r="Q5" s="151"/>
      <c r="R5" s="152"/>
      <c r="S5" s="153" t="s">
        <v>20</v>
      </c>
      <c r="T5" s="155" t="s">
        <v>133</v>
      </c>
      <c r="U5" s="128" t="s">
        <v>21</v>
      </c>
    </row>
    <row r="6" spans="3:21" ht="37.5" customHeight="1" thickBot="1">
      <c r="C6" s="144"/>
      <c r="D6" s="145"/>
      <c r="E6" s="157"/>
      <c r="F6" s="149"/>
      <c r="G6" s="130" t="str">
        <f>E7</f>
        <v>小幡　颯丞Ⅱ
細谷陽奈太Ⅱ</v>
      </c>
      <c r="H6" s="131"/>
      <c r="I6" s="131"/>
      <c r="J6" s="131" t="str">
        <f>E12</f>
        <v>南澤　博紀①
池田　知英①</v>
      </c>
      <c r="K6" s="131"/>
      <c r="L6" s="131"/>
      <c r="M6" s="131" t="str">
        <f>E17</f>
        <v>佐藤　蒼羽Ⅰ
川原　丈義Ⅰ</v>
      </c>
      <c r="N6" s="131"/>
      <c r="O6" s="131"/>
      <c r="P6" s="131" t="str">
        <f>E22</f>
        <v>中山　龍誠Ⅱ
佐々木生真Ⅱ</v>
      </c>
      <c r="Q6" s="132"/>
      <c r="R6" s="133"/>
      <c r="S6" s="154"/>
      <c r="T6" s="132"/>
      <c r="U6" s="129"/>
    </row>
    <row r="7" spans="3:21" ht="21.75" customHeight="1" thickTop="1">
      <c r="C7" s="134" t="s">
        <v>16</v>
      </c>
      <c r="D7" s="158">
        <v>19</v>
      </c>
      <c r="E7" s="137" t="str">
        <f>VLOOKUP(D7,'名簿'!$B$6:$F$130,3)</f>
        <v>小幡　颯丞Ⅱ
細谷陽奈太Ⅱ</v>
      </c>
      <c r="F7" s="138" t="str">
        <f>VLOOKUP(D7,'名簿'!$B$6:$F$130,2)</f>
        <v>上田一中</v>
      </c>
      <c r="G7" s="139"/>
      <c r="H7" s="112"/>
      <c r="I7" s="124"/>
      <c r="J7" s="62"/>
      <c r="K7" s="63" t="s">
        <v>22</v>
      </c>
      <c r="L7" s="64"/>
      <c r="M7" s="62"/>
      <c r="N7" s="63" t="s">
        <v>22</v>
      </c>
      <c r="O7" s="64"/>
      <c r="P7" s="62"/>
      <c r="Q7" s="63" t="s">
        <v>22</v>
      </c>
      <c r="R7" s="65"/>
      <c r="S7" s="141"/>
      <c r="T7" s="119"/>
      <c r="U7" s="120"/>
    </row>
    <row r="8" spans="3:21" ht="21.75" customHeight="1">
      <c r="C8" s="98"/>
      <c r="D8" s="159"/>
      <c r="E8" s="103"/>
      <c r="F8" s="106"/>
      <c r="G8" s="139"/>
      <c r="H8" s="112"/>
      <c r="I8" s="124"/>
      <c r="J8" s="62"/>
      <c r="K8" s="63" t="s">
        <v>22</v>
      </c>
      <c r="L8" s="64"/>
      <c r="M8" s="62"/>
      <c r="N8" s="63" t="s">
        <v>22</v>
      </c>
      <c r="O8" s="64"/>
      <c r="P8" s="62"/>
      <c r="Q8" s="63" t="s">
        <v>22</v>
      </c>
      <c r="R8" s="65"/>
      <c r="S8" s="117"/>
      <c r="T8" s="94"/>
      <c r="U8" s="96"/>
    </row>
    <row r="9" spans="3:21" ht="21.75" customHeight="1">
      <c r="C9" s="98"/>
      <c r="D9" s="159"/>
      <c r="E9" s="103"/>
      <c r="F9" s="106"/>
      <c r="G9" s="139"/>
      <c r="H9" s="112"/>
      <c r="I9" s="124"/>
      <c r="J9" s="62"/>
      <c r="K9" s="63" t="s">
        <v>22</v>
      </c>
      <c r="L9" s="64"/>
      <c r="M9" s="62"/>
      <c r="N9" s="63" t="s">
        <v>22</v>
      </c>
      <c r="O9" s="64"/>
      <c r="P9" s="62"/>
      <c r="Q9" s="63" t="s">
        <v>22</v>
      </c>
      <c r="R9" s="65"/>
      <c r="S9" s="117"/>
      <c r="T9" s="94"/>
      <c r="U9" s="96"/>
    </row>
    <row r="10" spans="3:21" ht="21.75" customHeight="1">
      <c r="C10" s="98"/>
      <c r="D10" s="159"/>
      <c r="E10" s="103"/>
      <c r="F10" s="106"/>
      <c r="G10" s="139"/>
      <c r="H10" s="112"/>
      <c r="I10" s="124"/>
      <c r="J10" s="62"/>
      <c r="K10" s="63" t="s">
        <v>22</v>
      </c>
      <c r="L10" s="64"/>
      <c r="M10" s="62"/>
      <c r="N10" s="63" t="s">
        <v>22</v>
      </c>
      <c r="O10" s="64"/>
      <c r="P10" s="62"/>
      <c r="Q10" s="63" t="s">
        <v>22</v>
      </c>
      <c r="R10" s="65"/>
      <c r="S10" s="117"/>
      <c r="T10" s="94"/>
      <c r="U10" s="96"/>
    </row>
    <row r="11" spans="3:21" ht="21.75" customHeight="1">
      <c r="C11" s="98"/>
      <c r="D11" s="159"/>
      <c r="E11" s="121"/>
      <c r="F11" s="122"/>
      <c r="G11" s="140"/>
      <c r="H11" s="126"/>
      <c r="I11" s="127"/>
      <c r="J11" s="66"/>
      <c r="K11" s="67" t="s">
        <v>22</v>
      </c>
      <c r="L11" s="68"/>
      <c r="M11" s="66"/>
      <c r="N11" s="67" t="s">
        <v>22</v>
      </c>
      <c r="O11" s="68"/>
      <c r="P11" s="66"/>
      <c r="Q11" s="67" t="s">
        <v>22</v>
      </c>
      <c r="R11" s="69"/>
      <c r="S11" s="117"/>
      <c r="T11" s="94"/>
      <c r="U11" s="96"/>
    </row>
    <row r="12" spans="3:21" ht="21.75" customHeight="1">
      <c r="C12" s="98" t="s">
        <v>17</v>
      </c>
      <c r="D12" s="160">
        <v>20</v>
      </c>
      <c r="E12" s="102" t="str">
        <f>VLOOKUP(D12,'名簿'!$B$6:$F$130,3)</f>
        <v>南澤　博紀①
池田　知英①</v>
      </c>
      <c r="F12" s="105" t="str">
        <f>VLOOKUP(D12,'名簿'!$B$6:$F$130,2)</f>
        <v>染谷丘高</v>
      </c>
      <c r="G12" s="70"/>
      <c r="H12" s="71" t="s">
        <v>22</v>
      </c>
      <c r="I12" s="72"/>
      <c r="J12" s="108"/>
      <c r="K12" s="109"/>
      <c r="L12" s="123"/>
      <c r="M12" s="73"/>
      <c r="N12" s="71" t="s">
        <v>22</v>
      </c>
      <c r="O12" s="72"/>
      <c r="P12" s="73"/>
      <c r="Q12" s="71" t="s">
        <v>22</v>
      </c>
      <c r="R12" s="74"/>
      <c r="S12" s="117"/>
      <c r="T12" s="94"/>
      <c r="U12" s="96"/>
    </row>
    <row r="13" spans="3:21" ht="21.75" customHeight="1">
      <c r="C13" s="98"/>
      <c r="D13" s="160"/>
      <c r="E13" s="103"/>
      <c r="F13" s="106"/>
      <c r="G13" s="75"/>
      <c r="H13" s="63" t="s">
        <v>22</v>
      </c>
      <c r="I13" s="64"/>
      <c r="J13" s="111"/>
      <c r="K13" s="112"/>
      <c r="L13" s="124"/>
      <c r="M13" s="62"/>
      <c r="N13" s="63" t="s">
        <v>22</v>
      </c>
      <c r="O13" s="64"/>
      <c r="P13" s="62"/>
      <c r="Q13" s="63" t="s">
        <v>22</v>
      </c>
      <c r="R13" s="65"/>
      <c r="S13" s="117"/>
      <c r="T13" s="94"/>
      <c r="U13" s="96"/>
    </row>
    <row r="14" spans="3:21" ht="21.75" customHeight="1">
      <c r="C14" s="98"/>
      <c r="D14" s="160"/>
      <c r="E14" s="103"/>
      <c r="F14" s="106"/>
      <c r="G14" s="75"/>
      <c r="H14" s="63" t="s">
        <v>22</v>
      </c>
      <c r="I14" s="64"/>
      <c r="J14" s="111"/>
      <c r="K14" s="112"/>
      <c r="L14" s="124"/>
      <c r="M14" s="62"/>
      <c r="N14" s="63" t="s">
        <v>22</v>
      </c>
      <c r="O14" s="64"/>
      <c r="P14" s="62"/>
      <c r="Q14" s="63" t="s">
        <v>22</v>
      </c>
      <c r="R14" s="65"/>
      <c r="S14" s="117"/>
      <c r="T14" s="94"/>
      <c r="U14" s="96"/>
    </row>
    <row r="15" spans="3:21" ht="21.75" customHeight="1">
      <c r="C15" s="98"/>
      <c r="D15" s="160"/>
      <c r="E15" s="103"/>
      <c r="F15" s="106"/>
      <c r="G15" s="75"/>
      <c r="H15" s="63" t="s">
        <v>22</v>
      </c>
      <c r="I15" s="64"/>
      <c r="J15" s="111"/>
      <c r="K15" s="112"/>
      <c r="L15" s="124"/>
      <c r="M15" s="62"/>
      <c r="N15" s="63" t="s">
        <v>22</v>
      </c>
      <c r="O15" s="64"/>
      <c r="P15" s="62"/>
      <c r="Q15" s="63" t="s">
        <v>22</v>
      </c>
      <c r="R15" s="65"/>
      <c r="S15" s="117"/>
      <c r="T15" s="94"/>
      <c r="U15" s="96"/>
    </row>
    <row r="16" spans="3:21" ht="21.75" customHeight="1">
      <c r="C16" s="98"/>
      <c r="D16" s="160"/>
      <c r="E16" s="121"/>
      <c r="F16" s="122"/>
      <c r="G16" s="76"/>
      <c r="H16" s="67" t="s">
        <v>22</v>
      </c>
      <c r="I16" s="68"/>
      <c r="J16" s="125"/>
      <c r="K16" s="126"/>
      <c r="L16" s="127"/>
      <c r="M16" s="66"/>
      <c r="N16" s="67" t="s">
        <v>22</v>
      </c>
      <c r="O16" s="68"/>
      <c r="P16" s="66"/>
      <c r="Q16" s="67" t="s">
        <v>22</v>
      </c>
      <c r="R16" s="69"/>
      <c r="S16" s="117"/>
      <c r="T16" s="94"/>
      <c r="U16" s="96"/>
    </row>
    <row r="17" spans="3:21" ht="21.75" customHeight="1">
      <c r="C17" s="98" t="s">
        <v>18</v>
      </c>
      <c r="D17" s="160">
        <v>21</v>
      </c>
      <c r="E17" s="102" t="str">
        <f>VLOOKUP(D17,'名簿'!$B$6:$F$130,3)</f>
        <v>佐藤　蒼羽Ⅰ
川原　丈義Ⅰ</v>
      </c>
      <c r="F17" s="105" t="str">
        <f>VLOOKUP(D17,'名簿'!$B$6:$F$130,2)</f>
        <v>小諸東中</v>
      </c>
      <c r="G17" s="70"/>
      <c r="H17" s="71" t="s">
        <v>22</v>
      </c>
      <c r="I17" s="72"/>
      <c r="J17" s="73"/>
      <c r="K17" s="71" t="s">
        <v>22</v>
      </c>
      <c r="L17" s="72"/>
      <c r="M17" s="108"/>
      <c r="N17" s="109"/>
      <c r="O17" s="123"/>
      <c r="P17" s="73"/>
      <c r="Q17" s="71" t="s">
        <v>22</v>
      </c>
      <c r="R17" s="74"/>
      <c r="S17" s="117"/>
      <c r="T17" s="94"/>
      <c r="U17" s="96"/>
    </row>
    <row r="18" spans="3:21" ht="21.75" customHeight="1">
      <c r="C18" s="98"/>
      <c r="D18" s="160"/>
      <c r="E18" s="103"/>
      <c r="F18" s="106"/>
      <c r="G18" s="75"/>
      <c r="H18" s="63" t="s">
        <v>22</v>
      </c>
      <c r="I18" s="64"/>
      <c r="J18" s="62"/>
      <c r="K18" s="63" t="s">
        <v>22</v>
      </c>
      <c r="L18" s="64"/>
      <c r="M18" s="111"/>
      <c r="N18" s="112"/>
      <c r="O18" s="124"/>
      <c r="P18" s="62"/>
      <c r="Q18" s="63" t="s">
        <v>22</v>
      </c>
      <c r="R18" s="65"/>
      <c r="S18" s="117"/>
      <c r="T18" s="94"/>
      <c r="U18" s="96"/>
    </row>
    <row r="19" spans="3:21" ht="21.75" customHeight="1">
      <c r="C19" s="98"/>
      <c r="D19" s="160"/>
      <c r="E19" s="103"/>
      <c r="F19" s="106"/>
      <c r="G19" s="75"/>
      <c r="H19" s="63" t="s">
        <v>22</v>
      </c>
      <c r="I19" s="64"/>
      <c r="J19" s="62"/>
      <c r="K19" s="63" t="s">
        <v>22</v>
      </c>
      <c r="L19" s="64"/>
      <c r="M19" s="111"/>
      <c r="N19" s="112"/>
      <c r="O19" s="124"/>
      <c r="P19" s="62"/>
      <c r="Q19" s="63" t="s">
        <v>22</v>
      </c>
      <c r="R19" s="65"/>
      <c r="S19" s="117"/>
      <c r="T19" s="94"/>
      <c r="U19" s="96"/>
    </row>
    <row r="20" spans="3:21" ht="21.75" customHeight="1">
      <c r="C20" s="98"/>
      <c r="D20" s="160"/>
      <c r="E20" s="103"/>
      <c r="F20" s="106"/>
      <c r="G20" s="75"/>
      <c r="H20" s="63" t="s">
        <v>22</v>
      </c>
      <c r="I20" s="64"/>
      <c r="J20" s="62"/>
      <c r="K20" s="63" t="s">
        <v>22</v>
      </c>
      <c r="L20" s="64"/>
      <c r="M20" s="111"/>
      <c r="N20" s="112"/>
      <c r="O20" s="124"/>
      <c r="P20" s="62"/>
      <c r="Q20" s="63" t="s">
        <v>22</v>
      </c>
      <c r="R20" s="65"/>
      <c r="S20" s="117"/>
      <c r="T20" s="94"/>
      <c r="U20" s="96"/>
    </row>
    <row r="21" spans="3:21" ht="21.75" customHeight="1">
      <c r="C21" s="98"/>
      <c r="D21" s="160"/>
      <c r="E21" s="121"/>
      <c r="F21" s="122"/>
      <c r="G21" s="76"/>
      <c r="H21" s="67" t="s">
        <v>22</v>
      </c>
      <c r="I21" s="68"/>
      <c r="J21" s="66"/>
      <c r="K21" s="67" t="s">
        <v>22</v>
      </c>
      <c r="L21" s="68"/>
      <c r="M21" s="125"/>
      <c r="N21" s="126"/>
      <c r="O21" s="127"/>
      <c r="P21" s="66"/>
      <c r="Q21" s="67" t="s">
        <v>22</v>
      </c>
      <c r="R21" s="69"/>
      <c r="S21" s="117"/>
      <c r="T21" s="94"/>
      <c r="U21" s="96"/>
    </row>
    <row r="22" spans="3:21" ht="21.75" customHeight="1">
      <c r="C22" s="98" t="s">
        <v>19</v>
      </c>
      <c r="D22" s="160">
        <v>22</v>
      </c>
      <c r="E22" s="102" t="str">
        <f>VLOOKUP(D22,'名簿'!$B$6:$F$130,3)</f>
        <v>中山　龍誠Ⅱ
佐々木生真Ⅱ</v>
      </c>
      <c r="F22" s="105" t="str">
        <f>VLOOKUP(D22,'名簿'!$B$6:$F$130,2)</f>
        <v>佐久穂中</v>
      </c>
      <c r="G22" s="70"/>
      <c r="H22" s="71" t="s">
        <v>22</v>
      </c>
      <c r="I22" s="72"/>
      <c r="J22" s="73"/>
      <c r="K22" s="71" t="s">
        <v>22</v>
      </c>
      <c r="L22" s="72"/>
      <c r="M22" s="73"/>
      <c r="N22" s="71" t="s">
        <v>22</v>
      </c>
      <c r="O22" s="72"/>
      <c r="P22" s="108"/>
      <c r="Q22" s="109"/>
      <c r="R22" s="110"/>
      <c r="S22" s="117"/>
      <c r="T22" s="94"/>
      <c r="U22" s="96"/>
    </row>
    <row r="23" spans="3:21" ht="21.75" customHeight="1">
      <c r="C23" s="98"/>
      <c r="D23" s="160"/>
      <c r="E23" s="103"/>
      <c r="F23" s="106"/>
      <c r="G23" s="75"/>
      <c r="H23" s="63" t="s">
        <v>22</v>
      </c>
      <c r="I23" s="64"/>
      <c r="J23" s="62"/>
      <c r="K23" s="63" t="s">
        <v>22</v>
      </c>
      <c r="L23" s="64"/>
      <c r="M23" s="62"/>
      <c r="N23" s="63" t="s">
        <v>22</v>
      </c>
      <c r="O23" s="64"/>
      <c r="P23" s="111"/>
      <c r="Q23" s="112"/>
      <c r="R23" s="113"/>
      <c r="S23" s="117"/>
      <c r="T23" s="94"/>
      <c r="U23" s="96"/>
    </row>
    <row r="24" spans="3:21" ht="21.75" customHeight="1">
      <c r="C24" s="98"/>
      <c r="D24" s="160"/>
      <c r="E24" s="103"/>
      <c r="F24" s="106"/>
      <c r="G24" s="75"/>
      <c r="H24" s="63" t="s">
        <v>22</v>
      </c>
      <c r="I24" s="64"/>
      <c r="J24" s="62"/>
      <c r="K24" s="63" t="s">
        <v>22</v>
      </c>
      <c r="L24" s="64"/>
      <c r="M24" s="62"/>
      <c r="N24" s="63" t="s">
        <v>22</v>
      </c>
      <c r="O24" s="64"/>
      <c r="P24" s="111"/>
      <c r="Q24" s="112"/>
      <c r="R24" s="113"/>
      <c r="S24" s="117"/>
      <c r="T24" s="94"/>
      <c r="U24" s="96"/>
    </row>
    <row r="25" spans="3:21" ht="21.75" customHeight="1">
      <c r="C25" s="98"/>
      <c r="D25" s="160"/>
      <c r="E25" s="103"/>
      <c r="F25" s="106"/>
      <c r="G25" s="75"/>
      <c r="H25" s="63" t="s">
        <v>22</v>
      </c>
      <c r="I25" s="64"/>
      <c r="J25" s="62"/>
      <c r="K25" s="63" t="s">
        <v>22</v>
      </c>
      <c r="L25" s="64"/>
      <c r="M25" s="62"/>
      <c r="N25" s="63" t="s">
        <v>22</v>
      </c>
      <c r="O25" s="64"/>
      <c r="P25" s="111"/>
      <c r="Q25" s="112"/>
      <c r="R25" s="113"/>
      <c r="S25" s="117"/>
      <c r="T25" s="94"/>
      <c r="U25" s="96"/>
    </row>
    <row r="26" spans="3:21" ht="21.75" customHeight="1" thickBot="1">
      <c r="C26" s="99"/>
      <c r="D26" s="161"/>
      <c r="E26" s="104"/>
      <c r="F26" s="107"/>
      <c r="G26" s="77"/>
      <c r="H26" s="78" t="s">
        <v>22</v>
      </c>
      <c r="I26" s="79"/>
      <c r="J26" s="80"/>
      <c r="K26" s="78" t="s">
        <v>22</v>
      </c>
      <c r="L26" s="79"/>
      <c r="M26" s="80"/>
      <c r="N26" s="78" t="s">
        <v>22</v>
      </c>
      <c r="O26" s="79"/>
      <c r="P26" s="114"/>
      <c r="Q26" s="115"/>
      <c r="R26" s="116"/>
      <c r="S26" s="118"/>
      <c r="T26" s="95"/>
      <c r="U26" s="97"/>
    </row>
    <row r="27" spans="3:21" ht="12.75">
      <c r="C27" s="81"/>
      <c r="D27" s="81" t="s">
        <v>23</v>
      </c>
      <c r="E27" s="81"/>
      <c r="F27" s="81"/>
      <c r="H27" s="81"/>
      <c r="I27" s="81"/>
      <c r="J27" s="81"/>
      <c r="K27" s="81"/>
      <c r="L27" s="81"/>
      <c r="M27" s="81"/>
      <c r="N27" s="81"/>
      <c r="O27" s="81"/>
      <c r="P27" s="81"/>
      <c r="Q27" s="81"/>
      <c r="R27" s="81"/>
      <c r="S27" s="81"/>
      <c r="T27" s="82"/>
      <c r="U27" s="82"/>
    </row>
    <row r="28" spans="3:21" ht="12.75">
      <c r="C28" s="81"/>
      <c r="D28" s="81" t="s">
        <v>24</v>
      </c>
      <c r="E28" s="81"/>
      <c r="F28" s="81"/>
      <c r="G28" s="81" t="s">
        <v>25</v>
      </c>
      <c r="H28" s="81"/>
      <c r="I28" s="81"/>
      <c r="J28" s="81"/>
      <c r="O28" s="81"/>
      <c r="P28" s="81"/>
      <c r="Q28" s="81"/>
      <c r="R28" s="81"/>
      <c r="S28" s="81"/>
      <c r="T28" s="81"/>
      <c r="U28" s="81"/>
    </row>
    <row r="29" spans="3:21" ht="12.75">
      <c r="C29" s="81"/>
      <c r="D29" s="81" t="s">
        <v>26</v>
      </c>
      <c r="E29" s="81"/>
      <c r="F29" s="81"/>
      <c r="G29" s="81" t="s">
        <v>27</v>
      </c>
      <c r="H29" s="81"/>
      <c r="I29" s="81"/>
      <c r="J29" s="81"/>
      <c r="O29" s="81"/>
      <c r="P29" s="81"/>
      <c r="Q29" s="81"/>
      <c r="R29" s="81"/>
      <c r="S29" s="81"/>
      <c r="T29" s="81"/>
      <c r="U29" s="81"/>
    </row>
    <row r="30" spans="3:21" ht="12.75">
      <c r="C30" s="81"/>
      <c r="D30" s="81" t="s">
        <v>28</v>
      </c>
      <c r="E30" s="81"/>
      <c r="F30" s="81"/>
      <c r="G30" s="81" t="s">
        <v>29</v>
      </c>
      <c r="H30" s="81"/>
      <c r="I30" s="81"/>
      <c r="J30" s="81"/>
      <c r="O30" s="81"/>
      <c r="P30" s="81"/>
      <c r="Q30" s="81"/>
      <c r="R30" s="81"/>
      <c r="S30" s="81"/>
      <c r="T30" s="81"/>
      <c r="U30" s="81"/>
    </row>
    <row r="31" spans="3:21" ht="12.75">
      <c r="C31" s="81"/>
      <c r="D31" s="81"/>
      <c r="E31" s="81"/>
      <c r="F31" s="81"/>
      <c r="G31" s="81"/>
      <c r="H31" s="81"/>
      <c r="I31" s="81"/>
      <c r="J31" s="81"/>
      <c r="K31" s="81"/>
      <c r="L31" s="81"/>
      <c r="M31" s="81"/>
      <c r="N31" s="81"/>
      <c r="O31" s="81"/>
      <c r="P31" s="81"/>
      <c r="Q31" s="81"/>
      <c r="R31" s="81"/>
      <c r="S31" s="81"/>
      <c r="T31" s="81"/>
      <c r="U31" s="81"/>
    </row>
    <row r="32" spans="3:21" ht="12.75">
      <c r="C32" s="81"/>
      <c r="D32" s="81"/>
      <c r="E32" s="81"/>
      <c r="F32" s="81"/>
      <c r="G32" s="81"/>
      <c r="H32" s="81"/>
      <c r="I32" s="81"/>
      <c r="J32" s="81"/>
      <c r="K32" s="81"/>
      <c r="L32" s="81"/>
      <c r="M32" s="81"/>
      <c r="N32" s="81"/>
      <c r="O32" s="81"/>
      <c r="P32" s="81"/>
      <c r="Q32" s="81"/>
      <c r="R32" s="81"/>
      <c r="S32" s="81"/>
      <c r="T32" s="81"/>
      <c r="U32" s="81"/>
    </row>
    <row r="33" spans="3:21" ht="12.75">
      <c r="C33" s="81"/>
      <c r="D33" s="81"/>
      <c r="E33" s="81"/>
      <c r="F33" s="81"/>
      <c r="G33" s="81"/>
      <c r="H33" s="81"/>
      <c r="I33" s="81"/>
      <c r="J33" s="81"/>
      <c r="K33" s="81"/>
      <c r="L33" s="81"/>
      <c r="M33" s="81"/>
      <c r="N33" s="81"/>
      <c r="O33" s="81"/>
      <c r="P33" s="81"/>
      <c r="Q33" s="81"/>
      <c r="R33" s="81"/>
      <c r="S33" s="81"/>
      <c r="T33" s="81"/>
      <c r="U33" s="81"/>
    </row>
    <row r="34" spans="3:21" ht="12.75">
      <c r="C34" s="81"/>
      <c r="D34" s="81"/>
      <c r="E34" s="81"/>
      <c r="F34" s="81"/>
      <c r="G34" s="81"/>
      <c r="H34" s="81"/>
      <c r="I34" s="81"/>
      <c r="J34" s="81"/>
      <c r="K34" s="81"/>
      <c r="L34" s="81"/>
      <c r="M34" s="81"/>
      <c r="N34" s="81"/>
      <c r="O34" s="81"/>
      <c r="P34" s="81"/>
      <c r="Q34" s="81"/>
      <c r="R34" s="81"/>
      <c r="S34" s="81"/>
      <c r="T34" s="81"/>
      <c r="U34" s="81"/>
    </row>
    <row r="35" spans="3:21" ht="12.75">
      <c r="C35" s="81"/>
      <c r="D35" s="81"/>
      <c r="E35" s="81"/>
      <c r="F35" s="81"/>
      <c r="G35" s="81"/>
      <c r="H35" s="81"/>
      <c r="I35" s="81"/>
      <c r="J35" s="81"/>
      <c r="K35" s="81"/>
      <c r="L35" s="81"/>
      <c r="M35" s="81"/>
      <c r="N35" s="81"/>
      <c r="O35" s="81"/>
      <c r="P35" s="81"/>
      <c r="Q35" s="81"/>
      <c r="R35" s="81"/>
      <c r="S35" s="81"/>
      <c r="T35" s="81"/>
      <c r="U35" s="81"/>
    </row>
    <row r="36" spans="3:21" ht="12.75">
      <c r="C36" s="81"/>
      <c r="D36" s="81"/>
      <c r="E36" s="81"/>
      <c r="F36" s="81"/>
      <c r="G36" s="81"/>
      <c r="H36" s="81"/>
      <c r="I36" s="81"/>
      <c r="J36" s="81"/>
      <c r="K36" s="81"/>
      <c r="L36" s="81"/>
      <c r="M36" s="81"/>
      <c r="N36" s="81"/>
      <c r="O36" s="81"/>
      <c r="P36" s="81"/>
      <c r="Q36" s="81"/>
      <c r="R36" s="81"/>
      <c r="S36" s="81"/>
      <c r="T36" s="81"/>
      <c r="U36" s="81"/>
    </row>
    <row r="37" spans="3:21" ht="12.75">
      <c r="C37" s="81"/>
      <c r="D37" s="81"/>
      <c r="E37" s="81"/>
      <c r="F37" s="81"/>
      <c r="G37" s="81"/>
      <c r="H37" s="81"/>
      <c r="I37" s="81"/>
      <c r="J37" s="81"/>
      <c r="K37" s="81"/>
      <c r="L37" s="81"/>
      <c r="M37" s="81"/>
      <c r="N37" s="81"/>
      <c r="O37" s="81"/>
      <c r="P37" s="81"/>
      <c r="Q37" s="81"/>
      <c r="R37" s="81"/>
      <c r="S37" s="81"/>
      <c r="T37" s="81"/>
      <c r="U37" s="81"/>
    </row>
    <row r="38" spans="3:21" ht="12.75">
      <c r="C38" s="81"/>
      <c r="D38" s="81"/>
      <c r="E38" s="81"/>
      <c r="F38" s="81"/>
      <c r="G38" s="81"/>
      <c r="H38" s="81"/>
      <c r="I38" s="81"/>
      <c r="J38" s="81"/>
      <c r="K38" s="81"/>
      <c r="L38" s="81"/>
      <c r="M38" s="81"/>
      <c r="N38" s="81"/>
      <c r="O38" s="81"/>
      <c r="P38" s="81"/>
      <c r="Q38" s="81"/>
      <c r="R38" s="81"/>
      <c r="S38" s="81"/>
      <c r="T38" s="81"/>
      <c r="U38" s="81"/>
    </row>
    <row r="39" spans="3:21" ht="12.75">
      <c r="C39" s="81"/>
      <c r="D39" s="81"/>
      <c r="E39" s="81"/>
      <c r="F39" s="81"/>
      <c r="G39" s="81"/>
      <c r="H39" s="81"/>
      <c r="I39" s="81"/>
      <c r="J39" s="81"/>
      <c r="K39" s="81"/>
      <c r="L39" s="81"/>
      <c r="M39" s="81"/>
      <c r="N39" s="81"/>
      <c r="O39" s="81"/>
      <c r="P39" s="81"/>
      <c r="Q39" s="81"/>
      <c r="R39" s="81"/>
      <c r="S39" s="81"/>
      <c r="T39" s="81"/>
      <c r="U39" s="81"/>
    </row>
    <row r="40" spans="3:21" ht="12.75">
      <c r="C40" s="81"/>
      <c r="D40" s="81"/>
      <c r="E40" s="81"/>
      <c r="F40" s="81"/>
      <c r="G40" s="81"/>
      <c r="H40" s="81"/>
      <c r="I40" s="81"/>
      <c r="J40" s="81"/>
      <c r="K40" s="81"/>
      <c r="L40" s="81"/>
      <c r="M40" s="81"/>
      <c r="N40" s="81"/>
      <c r="O40" s="81"/>
      <c r="P40" s="81"/>
      <c r="Q40" s="81"/>
      <c r="R40" s="81"/>
      <c r="S40" s="81"/>
      <c r="T40" s="81"/>
      <c r="U40" s="81"/>
    </row>
    <row r="41" spans="3:21" ht="12.75">
      <c r="C41" s="81"/>
      <c r="D41" s="81"/>
      <c r="E41" s="81"/>
      <c r="F41" s="81"/>
      <c r="G41" s="81"/>
      <c r="H41" s="81"/>
      <c r="I41" s="81"/>
      <c r="J41" s="81"/>
      <c r="K41" s="81"/>
      <c r="L41" s="81"/>
      <c r="M41" s="81"/>
      <c r="N41" s="81"/>
      <c r="O41" s="81"/>
      <c r="P41" s="81"/>
      <c r="Q41" s="81"/>
      <c r="R41" s="81"/>
      <c r="S41" s="81"/>
      <c r="T41" s="81"/>
      <c r="U41" s="81"/>
    </row>
    <row r="42" spans="3:21" ht="12.75">
      <c r="C42" s="81"/>
      <c r="D42" s="81"/>
      <c r="E42" s="81"/>
      <c r="F42" s="81"/>
      <c r="G42" s="81"/>
      <c r="H42" s="81"/>
      <c r="I42" s="81"/>
      <c r="J42" s="81"/>
      <c r="K42" s="81"/>
      <c r="L42" s="81"/>
      <c r="M42" s="81"/>
      <c r="N42" s="81"/>
      <c r="O42" s="81"/>
      <c r="P42" s="81"/>
      <c r="Q42" s="81"/>
      <c r="R42" s="81"/>
      <c r="S42" s="81"/>
      <c r="T42" s="81"/>
      <c r="U42" s="81"/>
    </row>
    <row r="43" spans="3:21" ht="12.75">
      <c r="C43" s="81"/>
      <c r="D43" s="81"/>
      <c r="E43" s="81"/>
      <c r="F43" s="81"/>
      <c r="G43" s="81"/>
      <c r="H43" s="81"/>
      <c r="I43" s="81"/>
      <c r="J43" s="81"/>
      <c r="K43" s="81"/>
      <c r="L43" s="81"/>
      <c r="M43" s="81"/>
      <c r="N43" s="81"/>
      <c r="O43" s="81"/>
      <c r="P43" s="81"/>
      <c r="Q43" s="81"/>
      <c r="R43" s="81"/>
      <c r="S43" s="81"/>
      <c r="T43" s="81"/>
      <c r="U43" s="81"/>
    </row>
    <row r="44" spans="3:21" ht="12.75">
      <c r="C44" s="81"/>
      <c r="D44" s="81"/>
      <c r="E44" s="81"/>
      <c r="F44" s="81"/>
      <c r="G44" s="81"/>
      <c r="H44" s="81"/>
      <c r="I44" s="81"/>
      <c r="J44" s="81"/>
      <c r="K44" s="81"/>
      <c r="L44" s="81"/>
      <c r="M44" s="81"/>
      <c r="N44" s="81"/>
      <c r="O44" s="81"/>
      <c r="P44" s="81"/>
      <c r="Q44" s="81"/>
      <c r="R44" s="81"/>
      <c r="S44" s="81"/>
      <c r="T44" s="81"/>
      <c r="U44" s="81"/>
    </row>
    <row r="45" spans="3:21" ht="12.75">
      <c r="C45" s="81"/>
      <c r="D45" s="81"/>
      <c r="E45" s="81"/>
      <c r="F45" s="81"/>
      <c r="G45" s="81"/>
      <c r="H45" s="81"/>
      <c r="I45" s="81"/>
      <c r="J45" s="81"/>
      <c r="K45" s="81"/>
      <c r="L45" s="81"/>
      <c r="M45" s="81"/>
      <c r="N45" s="81"/>
      <c r="O45" s="81"/>
      <c r="P45" s="81"/>
      <c r="Q45" s="81"/>
      <c r="R45" s="81"/>
      <c r="S45" s="81"/>
      <c r="T45" s="81"/>
      <c r="U45" s="81"/>
    </row>
    <row r="46" spans="3:21" ht="12.75">
      <c r="C46" s="81"/>
      <c r="D46" s="81"/>
      <c r="E46" s="81"/>
      <c r="F46" s="81"/>
      <c r="G46" s="81"/>
      <c r="H46" s="81"/>
      <c r="I46" s="81"/>
      <c r="J46" s="81"/>
      <c r="K46" s="81"/>
      <c r="L46" s="81"/>
      <c r="M46" s="81"/>
      <c r="N46" s="81"/>
      <c r="O46" s="81"/>
      <c r="P46" s="81"/>
      <c r="Q46" s="81"/>
      <c r="R46" s="81"/>
      <c r="S46" s="81"/>
      <c r="T46" s="81"/>
      <c r="U46" s="81"/>
    </row>
    <row r="51" spans="3:17" ht="12.75">
      <c r="C51" s="81"/>
      <c r="D51" s="81"/>
      <c r="E51" s="81"/>
      <c r="F51" s="81"/>
      <c r="H51" s="81"/>
      <c r="I51" s="81"/>
      <c r="J51" s="81"/>
      <c r="K51" s="81"/>
      <c r="L51" s="81"/>
      <c r="M51" s="81"/>
      <c r="N51" s="81"/>
      <c r="O51" s="81"/>
      <c r="P51" s="81"/>
      <c r="Q51" s="81"/>
    </row>
    <row r="52" spans="3:17" ht="12.75">
      <c r="C52" s="81"/>
      <c r="D52" s="81"/>
      <c r="E52" s="81"/>
      <c r="F52" s="81"/>
      <c r="G52" s="81"/>
      <c r="H52" s="81"/>
      <c r="I52" s="81"/>
      <c r="J52" s="81"/>
      <c r="N52" s="81"/>
      <c r="O52" s="81"/>
      <c r="P52" s="81"/>
      <c r="Q52" s="81"/>
    </row>
    <row r="53" spans="3:17" ht="12.75">
      <c r="C53" s="81"/>
      <c r="D53" s="81"/>
      <c r="E53" s="81"/>
      <c r="F53" s="81"/>
      <c r="G53" s="81"/>
      <c r="H53" s="81"/>
      <c r="I53" s="81"/>
      <c r="J53" s="81"/>
      <c r="N53" s="81"/>
      <c r="O53" s="81"/>
      <c r="P53" s="81"/>
      <c r="Q53" s="81"/>
    </row>
    <row r="54" spans="3:17" ht="12.75">
      <c r="C54" s="81"/>
      <c r="D54" s="81"/>
      <c r="E54" s="81"/>
      <c r="F54" s="81"/>
      <c r="G54" s="81"/>
      <c r="H54" s="81"/>
      <c r="I54" s="81"/>
      <c r="J54" s="81"/>
      <c r="N54" s="81"/>
      <c r="O54" s="81"/>
      <c r="P54" s="81"/>
      <c r="Q54" s="81"/>
    </row>
  </sheetData>
  <sheetProtection/>
  <mergeCells count="46">
    <mergeCell ref="T17:T21"/>
    <mergeCell ref="U17:U21"/>
    <mergeCell ref="C22:C26"/>
    <mergeCell ref="D22:D26"/>
    <mergeCell ref="E22:E26"/>
    <mergeCell ref="F22:F26"/>
    <mergeCell ref="P22:R26"/>
    <mergeCell ref="S22:S26"/>
    <mergeCell ref="T22:T26"/>
    <mergeCell ref="U22:U26"/>
    <mergeCell ref="C17:C21"/>
    <mergeCell ref="D17:D21"/>
    <mergeCell ref="E17:E21"/>
    <mergeCell ref="F17:F21"/>
    <mergeCell ref="M17:O21"/>
    <mergeCell ref="S17:S21"/>
    <mergeCell ref="T7:T11"/>
    <mergeCell ref="U7:U11"/>
    <mergeCell ref="C12:C16"/>
    <mergeCell ref="D12:D16"/>
    <mergeCell ref="E12:E16"/>
    <mergeCell ref="F12:F16"/>
    <mergeCell ref="J12:L16"/>
    <mergeCell ref="S12:S16"/>
    <mergeCell ref="T12:T16"/>
    <mergeCell ref="U12:U16"/>
    <mergeCell ref="C7:C11"/>
    <mergeCell ref="D7:D11"/>
    <mergeCell ref="E7:E11"/>
    <mergeCell ref="F7:F11"/>
    <mergeCell ref="G7:I11"/>
    <mergeCell ref="S7:S11"/>
    <mergeCell ref="P5:R5"/>
    <mergeCell ref="S5:S6"/>
    <mergeCell ref="T5:T6"/>
    <mergeCell ref="U5:U6"/>
    <mergeCell ref="G6:I6"/>
    <mergeCell ref="J6:L6"/>
    <mergeCell ref="M6:O6"/>
    <mergeCell ref="P6:R6"/>
    <mergeCell ref="C5:D6"/>
    <mergeCell ref="E5:E6"/>
    <mergeCell ref="F5:F6"/>
    <mergeCell ref="G5:I5"/>
    <mergeCell ref="J5:L5"/>
    <mergeCell ref="M5:O5"/>
  </mergeCells>
  <conditionalFormatting sqref="D22:D26">
    <cfRule type="cellIs" priority="3" dxfId="3" operator="equal" stopIfTrue="1">
      <formula>0</formula>
    </cfRule>
  </conditionalFormatting>
  <printOptions/>
  <pageMargins left="0.7" right="0.7" top="0.75" bottom="0.75" header="0.3" footer="0.3"/>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A1" sqref="A1"/>
    </sheetView>
  </sheetViews>
  <sheetFormatPr defaultColWidth="9.00390625" defaultRowHeight="13.5"/>
  <cols>
    <col min="1" max="1" width="0.875" style="0" customWidth="1"/>
    <col min="2" max="2" width="50.125" style="0" customWidth="1"/>
    <col min="3" max="3" width="1.25" style="0" customWidth="1"/>
    <col min="4" max="4" width="4.375" style="0" customWidth="1"/>
    <col min="5" max="6" width="12.50390625" style="0" customWidth="1"/>
  </cols>
  <sheetData>
    <row r="1" spans="2:6" ht="12.75">
      <c r="B1" s="214" t="s">
        <v>144</v>
      </c>
      <c r="C1" s="214"/>
      <c r="D1" s="218"/>
      <c r="E1" s="218"/>
      <c r="F1" s="218"/>
    </row>
    <row r="2" spans="2:6" ht="12.75">
      <c r="B2" s="214" t="s">
        <v>145</v>
      </c>
      <c r="C2" s="214"/>
      <c r="D2" s="218"/>
      <c r="E2" s="218"/>
      <c r="F2" s="218"/>
    </row>
    <row r="3" spans="2:6" ht="12.75">
      <c r="B3" s="215"/>
      <c r="C3" s="215"/>
      <c r="D3" s="219"/>
      <c r="E3" s="219"/>
      <c r="F3" s="219"/>
    </row>
    <row r="4" spans="2:6" ht="66">
      <c r="B4" s="215" t="s">
        <v>146</v>
      </c>
      <c r="C4" s="215"/>
      <c r="D4" s="219"/>
      <c r="E4" s="219"/>
      <c r="F4" s="219"/>
    </row>
    <row r="5" spans="2:6" ht="12.75">
      <c r="B5" s="215"/>
      <c r="C5" s="215"/>
      <c r="D5" s="219"/>
      <c r="E5" s="219"/>
      <c r="F5" s="219"/>
    </row>
    <row r="6" spans="2:6" ht="12.75">
      <c r="B6" s="214" t="s">
        <v>147</v>
      </c>
      <c r="C6" s="214"/>
      <c r="D6" s="218"/>
      <c r="E6" s="218" t="s">
        <v>148</v>
      </c>
      <c r="F6" s="218" t="s">
        <v>149</v>
      </c>
    </row>
    <row r="7" spans="2:6" ht="13.5" thickBot="1">
      <c r="B7" s="215"/>
      <c r="C7" s="215"/>
      <c r="D7" s="219"/>
      <c r="E7" s="219"/>
      <c r="F7" s="219"/>
    </row>
    <row r="8" spans="2:6" ht="53.25" thickBot="1">
      <c r="B8" s="216" t="s">
        <v>150</v>
      </c>
      <c r="C8" s="217"/>
      <c r="D8" s="220"/>
      <c r="E8" s="220" t="s">
        <v>152</v>
      </c>
      <c r="F8" s="221" t="s">
        <v>151</v>
      </c>
    </row>
    <row r="9" spans="2:6" ht="13.5" thickBot="1">
      <c r="B9" s="215"/>
      <c r="C9" s="215"/>
      <c r="D9" s="219"/>
      <c r="E9" s="219"/>
      <c r="F9" s="219"/>
    </row>
    <row r="10" spans="2:6" ht="53.25" thickBot="1">
      <c r="B10" s="216" t="s">
        <v>153</v>
      </c>
      <c r="C10" s="217"/>
      <c r="D10" s="220"/>
      <c r="E10" s="220">
        <v>14</v>
      </c>
      <c r="F10" s="221" t="s">
        <v>151</v>
      </c>
    </row>
    <row r="11" spans="2:6" ht="12.75">
      <c r="B11" s="215"/>
      <c r="C11" s="215"/>
      <c r="D11" s="219"/>
      <c r="E11" s="219"/>
      <c r="F11" s="219"/>
    </row>
    <row r="12" spans="2:6" ht="12.75">
      <c r="B12" s="215"/>
      <c r="C12" s="215"/>
      <c r="D12" s="219"/>
      <c r="E12" s="219"/>
      <c r="F12" s="2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徳倉建設株式会社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祐司　　橋爪　欣彌</dc:creator>
  <cp:keywords/>
  <dc:description/>
  <cp:lastModifiedBy>花岡由美子</cp:lastModifiedBy>
  <cp:lastPrinted>2023-12-11T12:45:40Z</cp:lastPrinted>
  <dcterms:created xsi:type="dcterms:W3CDTF">1999-07-01T07:32:24Z</dcterms:created>
  <dcterms:modified xsi:type="dcterms:W3CDTF">2023-12-20T00:43:59Z</dcterms:modified>
  <cp:category/>
  <cp:version/>
  <cp:contentType/>
  <cp:contentStatus/>
</cp:coreProperties>
</file>