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tabRatio="695" activeTab="0"/>
  </bookViews>
  <sheets>
    <sheet name="高校男子" sheetId="1" r:id="rId1"/>
    <sheet name="高校男子名簿" sheetId="2" r:id="rId2"/>
    <sheet name="4人リーグ" sheetId="3" r:id="rId3"/>
    <sheet name="５人リーグ" sheetId="4" r:id="rId4"/>
  </sheets>
  <externalReferences>
    <externalReference r:id="rId7"/>
  </externalReferences>
  <definedNames>
    <definedName name="_xlnm.Print_Area" localSheetId="2">'4人リーグ'!$C$1:$U$65</definedName>
    <definedName name="_xlnm.Print_Area" localSheetId="3">'５人リーグ'!$C$1:$X$35</definedName>
    <definedName name="_xlnm.Print_Area" localSheetId="0">'高校男子'!$A$2:$V$49</definedName>
    <definedName name="単女" localSheetId="0">'[1]辞書'!$B$11:$J$225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<sst xmlns="http://schemas.openxmlformats.org/spreadsheetml/2006/main" count="452" uniqueCount="134">
  <si>
    <t>チーム名</t>
  </si>
  <si>
    <t>シード</t>
  </si>
  <si>
    <t>選手名</t>
  </si>
  <si>
    <t xml:space="preserve"> </t>
  </si>
  <si>
    <t>リーグ番</t>
  </si>
  <si>
    <t>順</t>
  </si>
  <si>
    <t>番</t>
  </si>
  <si>
    <t>氏名</t>
  </si>
  <si>
    <t>学校名</t>
  </si>
  <si>
    <t>L</t>
  </si>
  <si>
    <t>決勝</t>
  </si>
  <si>
    <t>1-1</t>
  </si>
  <si>
    <t>2-1</t>
  </si>
  <si>
    <t>2-3</t>
  </si>
  <si>
    <t>2-5</t>
  </si>
  <si>
    <t>2-7</t>
  </si>
  <si>
    <t>3-1</t>
  </si>
  <si>
    <t>4-1</t>
  </si>
  <si>
    <t>3-2</t>
  </si>
  <si>
    <t>3-3</t>
  </si>
  <si>
    <t>4-2</t>
  </si>
  <si>
    <t>3-4</t>
  </si>
  <si>
    <t>2-2</t>
  </si>
  <si>
    <t>2-4</t>
  </si>
  <si>
    <t>2-6</t>
  </si>
  <si>
    <t>2-8</t>
  </si>
  <si>
    <t>上田四中</t>
  </si>
  <si>
    <t>上田染谷丘高</t>
  </si>
  <si>
    <t>上田東高</t>
  </si>
  <si>
    <t>岩村田高</t>
  </si>
  <si>
    <t>野沢北高</t>
  </si>
  <si>
    <t>上田西高</t>
  </si>
  <si>
    <t>上田一中</t>
  </si>
  <si>
    <t>山田　大耀</t>
  </si>
  <si>
    <t>上田二中</t>
  </si>
  <si>
    <t>上田三中</t>
  </si>
  <si>
    <t>上田五中</t>
  </si>
  <si>
    <t>東部中</t>
  </si>
  <si>
    <t>佐久穂Jr.</t>
  </si>
  <si>
    <t>上田高</t>
  </si>
  <si>
    <t>※各リーグ１位がトーナメントへ</t>
  </si>
  <si>
    <t>高校男子シングルス</t>
  </si>
  <si>
    <t>高男子</t>
  </si>
  <si>
    <t>リーグ</t>
  </si>
  <si>
    <t>①</t>
  </si>
  <si>
    <t>②</t>
  </si>
  <si>
    <t>③</t>
  </si>
  <si>
    <t>④</t>
  </si>
  <si>
    <t>勝敗</t>
  </si>
  <si>
    <t>セット</t>
  </si>
  <si>
    <t>順位</t>
  </si>
  <si>
    <t>-</t>
  </si>
  <si>
    <t>４人リーグ</t>
  </si>
  <si>
    <t>⑤</t>
  </si>
  <si>
    <t>第１試合　①－④　審判②</t>
  </si>
  <si>
    <t>第２試合　②－③　審判①</t>
  </si>
  <si>
    <t>第３試合　①－③　審判④</t>
  </si>
  <si>
    <t>第４試合　②－④　審判③</t>
  </si>
  <si>
    <t>第５試合　①－②　審判④</t>
  </si>
  <si>
    <t>第６試合　③－④　審判(①②の決勝へ出ない人)</t>
  </si>
  <si>
    <t>村田　元気</t>
  </si>
  <si>
    <t>中澤　駿太</t>
  </si>
  <si>
    <t>荻原　佳佑</t>
  </si>
  <si>
    <t>市川　陽雅</t>
  </si>
  <si>
    <t>上田千曲</t>
  </si>
  <si>
    <t>山㟢　翔瑛</t>
  </si>
  <si>
    <t>鎌倉　康熙</t>
  </si>
  <si>
    <t>上野　桜翔</t>
  </si>
  <si>
    <t>佐久長聖</t>
  </si>
  <si>
    <t>相川　慶仁</t>
  </si>
  <si>
    <t>竹内　奏樹</t>
  </si>
  <si>
    <t>鈴木　悠希</t>
  </si>
  <si>
    <t>市川　柊士</t>
  </si>
  <si>
    <t>関　　創太</t>
  </si>
  <si>
    <t>松崎　涼斗</t>
  </si>
  <si>
    <t>熊木　孝芽</t>
  </si>
  <si>
    <t>萩原　幹太</t>
  </si>
  <si>
    <t>寺澤　健大</t>
  </si>
  <si>
    <t>手塚　大惺</t>
  </si>
  <si>
    <t>神津　蒼汰</t>
  </si>
  <si>
    <t>柳澤　知輝</t>
  </si>
  <si>
    <t>由井　悠眞</t>
  </si>
  <si>
    <t>石橋　琉心</t>
  </si>
  <si>
    <t>倉橋　輝來</t>
  </si>
  <si>
    <t>澤井　優希</t>
  </si>
  <si>
    <t>鈴木　裕飛</t>
  </si>
  <si>
    <t>上田高</t>
  </si>
  <si>
    <t>阪井　拓己</t>
  </si>
  <si>
    <t>池田隼太郎</t>
  </si>
  <si>
    <t>小山　泰司</t>
  </si>
  <si>
    <t>小川　功惺</t>
  </si>
  <si>
    <t>小山　琉之</t>
  </si>
  <si>
    <t>中澤　僚太</t>
  </si>
  <si>
    <t>園田　琉偉</t>
  </si>
  <si>
    <t>志摩　大哉</t>
  </si>
  <si>
    <t>佐久穂JTC</t>
  </si>
  <si>
    <t>今井紘太朗</t>
  </si>
  <si>
    <t>永井　陽仁</t>
  </si>
  <si>
    <t>井尻　温音</t>
  </si>
  <si>
    <t>西澤　穂高</t>
  </si>
  <si>
    <t>飯田　椋太</t>
  </si>
  <si>
    <t>塩崎　　慧</t>
  </si>
  <si>
    <t>木下 泰自</t>
  </si>
  <si>
    <t>内藤　陸杜</t>
  </si>
  <si>
    <t>伊藤　遼哉</t>
  </si>
  <si>
    <t>岡部　梨音</t>
  </si>
  <si>
    <t>Ｔ．Ｃ．ＡＣＥ</t>
  </si>
  <si>
    <t>小林　蒼天</t>
  </si>
  <si>
    <t>櫻井　拓真</t>
  </si>
  <si>
    <t>篠原　亮介</t>
  </si>
  <si>
    <t>髙木　柚希</t>
  </si>
  <si>
    <t>駒村　幸成</t>
  </si>
  <si>
    <t>角南　秋月</t>
  </si>
  <si>
    <t>大久保蒼人</t>
  </si>
  <si>
    <t>佐々木一太</t>
  </si>
  <si>
    <t>大島玖羽羅</t>
  </si>
  <si>
    <t>金井　　歩</t>
  </si>
  <si>
    <t>塚田　蒼空</t>
  </si>
  <si>
    <t>森澤　日詩</t>
  </si>
  <si>
    <t>髙橋　　陸</t>
  </si>
  <si>
    <t>矢澤　健吾</t>
  </si>
  <si>
    <t>土谷　泰蔵</t>
  </si>
  <si>
    <t>品田直太郎</t>
  </si>
  <si>
    <t>関　　翔吾</t>
  </si>
  <si>
    <t>齊藤　　蓮</t>
  </si>
  <si>
    <t>鈴木　翔空</t>
  </si>
  <si>
    <t>織田信三郎</t>
  </si>
  <si>
    <t>萩原悠太郎</t>
  </si>
  <si>
    <t>大久保亘</t>
  </si>
  <si>
    <t>北澤雄太河</t>
  </si>
  <si>
    <t>清水　　翼</t>
  </si>
  <si>
    <t>甘利　　翔</t>
  </si>
  <si>
    <t>若林　　舜</t>
  </si>
  <si>
    <t>プレブ　ゾルボート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</si>
</sst>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hair"/>
      <right style="hair"/>
      <top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double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double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double"/>
      <top/>
      <bottom style="medium"/>
      <diagonal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double"/>
      <top/>
      <bottom style="thin"/>
    </border>
    <border diagonalDown="1">
      <left/>
      <right style="thin"/>
      <top style="thin"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 diagonalDown="1">
      <left style="double"/>
      <right/>
      <top/>
      <bottom/>
      <diagonal style="thin"/>
    </border>
    <border diagonalDown="1">
      <left style="double"/>
      <right/>
      <top/>
      <bottom style="thin"/>
      <diagonal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 style="double"/>
      <top style="medium"/>
      <bottom/>
    </border>
    <border>
      <left style="thin"/>
      <right style="double"/>
      <top/>
      <bottom style="double"/>
    </border>
    <border>
      <left/>
      <right style="hair"/>
      <top style="thin"/>
      <bottom/>
    </border>
    <border>
      <left/>
      <right style="hair"/>
      <top style="hair"/>
      <bottom style="hair"/>
    </border>
    <border>
      <left/>
      <right style="hair"/>
      <top/>
      <bottom style="thin"/>
    </border>
    <border>
      <left style="thin"/>
      <right/>
      <top style="medium"/>
      <bottom/>
    </border>
    <border>
      <left style="thin"/>
      <right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shrinkToFit="1"/>
    </xf>
    <xf numFmtId="0" fontId="5" fillId="0" borderId="0" xfId="0" applyFont="1" applyAlignment="1">
      <alignment vertical="top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top" shrinkToFi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top" shrinkToFit="1"/>
    </xf>
    <xf numFmtId="49" fontId="4" fillId="0" borderId="0" xfId="0" applyNumberFormat="1" applyFont="1" applyAlignment="1">
      <alignment vertical="top" shrinkToFit="1"/>
    </xf>
    <xf numFmtId="49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3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3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/>
    </xf>
    <xf numFmtId="49" fontId="3" fillId="0" borderId="0" xfId="0" applyNumberFormat="1" applyFont="1" applyAlignment="1">
      <alignment shrinkToFit="1"/>
    </xf>
    <xf numFmtId="49" fontId="3" fillId="0" borderId="17" xfId="0" applyNumberFormat="1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0" fillId="0" borderId="21" xfId="64" applyFont="1" applyBorder="1" applyAlignment="1">
      <alignment horizontal="right"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0" fillId="0" borderId="22" xfId="64" applyFont="1" applyBorder="1" applyAlignment="1">
      <alignment horizontal="left" vertical="center"/>
      <protection/>
    </xf>
    <xf numFmtId="0" fontId="0" fillId="0" borderId="23" xfId="64" applyFont="1" applyBorder="1" applyAlignment="1">
      <alignment horizontal="left" vertical="center"/>
      <protection/>
    </xf>
    <xf numFmtId="0" fontId="0" fillId="0" borderId="24" xfId="64" applyFont="1" applyBorder="1" applyAlignment="1">
      <alignment horizontal="right" vertical="center"/>
      <protection/>
    </xf>
    <xf numFmtId="0" fontId="0" fillId="0" borderId="17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left" vertical="center"/>
      <protection/>
    </xf>
    <xf numFmtId="0" fontId="0" fillId="0" borderId="25" xfId="64" applyFont="1" applyBorder="1" applyAlignment="1">
      <alignment horizontal="left" vertical="center"/>
      <protection/>
    </xf>
    <xf numFmtId="0" fontId="0" fillId="0" borderId="26" xfId="64" applyFont="1" applyBorder="1" applyAlignment="1">
      <alignment horizontal="right" vertical="center"/>
      <protection/>
    </xf>
    <xf numFmtId="0" fontId="0" fillId="0" borderId="27" xfId="64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left" vertical="center"/>
      <protection/>
    </xf>
    <xf numFmtId="0" fontId="0" fillId="0" borderId="28" xfId="64" applyFont="1" applyBorder="1" applyAlignment="1">
      <alignment horizontal="right" vertical="center"/>
      <protection/>
    </xf>
    <xf numFmtId="0" fontId="0" fillId="0" borderId="29" xfId="64" applyFont="1" applyBorder="1" applyAlignment="1">
      <alignment horizontal="left" vertical="center"/>
      <protection/>
    </xf>
    <xf numFmtId="0" fontId="0" fillId="0" borderId="30" xfId="64" applyFont="1" applyBorder="1" applyAlignment="1">
      <alignment horizontal="right" vertical="center"/>
      <protection/>
    </xf>
    <xf numFmtId="0" fontId="0" fillId="0" borderId="31" xfId="64" applyFont="1" applyBorder="1" applyAlignment="1">
      <alignment horizontal="right" vertical="center"/>
      <protection/>
    </xf>
    <xf numFmtId="0" fontId="0" fillId="0" borderId="32" xfId="64" applyFont="1" applyBorder="1" applyAlignment="1">
      <alignment horizontal="right" vertical="center"/>
      <protection/>
    </xf>
    <xf numFmtId="0" fontId="0" fillId="0" borderId="33" xfId="64" applyFont="1" applyBorder="1" applyAlignment="1">
      <alignment horizontal="center" vertical="center"/>
      <protection/>
    </xf>
    <xf numFmtId="0" fontId="0" fillId="0" borderId="34" xfId="64" applyFont="1" applyBorder="1" applyAlignment="1">
      <alignment horizontal="left" vertical="center"/>
      <protection/>
    </xf>
    <xf numFmtId="0" fontId="0" fillId="0" borderId="35" xfId="64" applyFont="1" applyBorder="1" applyAlignment="1">
      <alignment horizontal="right" vertical="center"/>
      <protection/>
    </xf>
    <xf numFmtId="0" fontId="7" fillId="0" borderId="0" xfId="64" applyFont="1" applyBorder="1" applyAlignment="1">
      <alignment vertical="center"/>
      <protection/>
    </xf>
    <xf numFmtId="0" fontId="0" fillId="0" borderId="0" xfId="64" applyFont="1">
      <alignment vertical="center"/>
      <protection/>
    </xf>
    <xf numFmtId="49" fontId="0" fillId="0" borderId="0" xfId="64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40" xfId="0" applyFill="1" applyBorder="1" applyAlignment="1">
      <alignment horizontal="center"/>
    </xf>
    <xf numFmtId="49" fontId="0" fillId="0" borderId="40" xfId="64" applyNumberFormat="1" applyFont="1" applyBorder="1" applyAlignment="1">
      <alignment horizontal="center" vertical="center"/>
      <protection/>
    </xf>
    <xf numFmtId="49" fontId="0" fillId="0" borderId="41" xfId="64" applyNumberFormat="1" applyFont="1" applyBorder="1" applyAlignment="1">
      <alignment horizontal="center" vertical="center"/>
      <protection/>
    </xf>
    <xf numFmtId="0" fontId="7" fillId="0" borderId="42" xfId="62" applyFont="1" applyBorder="1" applyAlignment="1">
      <alignment horizontal="center" vertical="center"/>
      <protection/>
    </xf>
    <xf numFmtId="0" fontId="7" fillId="0" borderId="43" xfId="62" applyFont="1" applyBorder="1" applyAlignment="1">
      <alignment horizontal="center" vertical="center"/>
      <protection/>
    </xf>
    <xf numFmtId="0" fontId="0" fillId="0" borderId="44" xfId="64" applyFont="1" applyBorder="1">
      <alignment vertical="center"/>
      <protection/>
    </xf>
    <xf numFmtId="0" fontId="0" fillId="0" borderId="45" xfId="64" applyFont="1" applyBorder="1">
      <alignment vertical="center"/>
      <protection/>
    </xf>
    <xf numFmtId="0" fontId="0" fillId="0" borderId="46" xfId="64" applyFont="1" applyBorder="1">
      <alignment vertical="center"/>
      <protection/>
    </xf>
    <xf numFmtId="0" fontId="0" fillId="0" borderId="47" xfId="64" applyFont="1" applyBorder="1" applyAlignment="1">
      <alignment vertical="center" wrapText="1"/>
      <protection/>
    </xf>
    <xf numFmtId="0" fontId="0" fillId="0" borderId="48" xfId="64" applyFont="1" applyBorder="1" applyAlignment="1">
      <alignment vertical="center" wrapText="1"/>
      <protection/>
    </xf>
    <xf numFmtId="0" fontId="0" fillId="0" borderId="49" xfId="64" applyFont="1" applyBorder="1" applyAlignment="1">
      <alignment vertical="center" wrapText="1"/>
      <protection/>
    </xf>
    <xf numFmtId="0" fontId="0" fillId="0" borderId="50" xfId="64" applyFont="1" applyBorder="1" applyAlignment="1">
      <alignment horizontal="center" vertical="center"/>
      <protection/>
    </xf>
    <xf numFmtId="0" fontId="0" fillId="0" borderId="51" xfId="64" applyFont="1" applyBorder="1" applyAlignment="1">
      <alignment horizontal="center" vertical="center"/>
      <protection/>
    </xf>
    <xf numFmtId="0" fontId="0" fillId="0" borderId="52" xfId="64" applyFont="1" applyBorder="1" applyAlignment="1">
      <alignment horizontal="center" vertical="center"/>
      <protection/>
    </xf>
    <xf numFmtId="0" fontId="0" fillId="0" borderId="53" xfId="64" applyFont="1" applyBorder="1" applyAlignment="1">
      <alignment horizontal="center" vertical="center"/>
      <protection/>
    </xf>
    <xf numFmtId="0" fontId="0" fillId="0" borderId="54" xfId="64" applyFont="1" applyBorder="1" applyAlignment="1">
      <alignment horizontal="center" vertical="center"/>
      <protection/>
    </xf>
    <xf numFmtId="0" fontId="0" fillId="0" borderId="55" xfId="64" applyFont="1" applyBorder="1" applyAlignment="1">
      <alignment horizontal="center" vertical="center"/>
      <protection/>
    </xf>
    <xf numFmtId="0" fontId="0" fillId="0" borderId="56" xfId="64" applyFont="1" applyBorder="1" applyAlignment="1">
      <alignment horizontal="center" vertical="center"/>
      <protection/>
    </xf>
    <xf numFmtId="0" fontId="0" fillId="0" borderId="57" xfId="64" applyFont="1" applyBorder="1" applyAlignment="1">
      <alignment horizontal="center" vertical="center"/>
      <protection/>
    </xf>
    <xf numFmtId="0" fontId="0" fillId="0" borderId="58" xfId="64" applyFont="1" applyBorder="1" applyAlignment="1">
      <alignment horizontal="center" vertical="center"/>
      <protection/>
    </xf>
    <xf numFmtId="49" fontId="0" fillId="0" borderId="11" xfId="64" applyNumberFormat="1" applyFont="1" applyBorder="1" applyAlignment="1">
      <alignment horizontal="center" vertical="center"/>
      <protection/>
    </xf>
    <xf numFmtId="49" fontId="0" fillId="0" borderId="59" xfId="64" applyNumberFormat="1" applyFont="1" applyBorder="1" applyAlignment="1">
      <alignment horizontal="center" vertical="center"/>
      <protection/>
    </xf>
    <xf numFmtId="49" fontId="0" fillId="0" borderId="60" xfId="64" applyNumberFormat="1" applyFont="1" applyBorder="1" applyAlignment="1">
      <alignment horizontal="center" vertical="center"/>
      <protection/>
    </xf>
    <xf numFmtId="49" fontId="0" fillId="0" borderId="61" xfId="64" applyNumberFormat="1" applyFont="1" applyBorder="1" applyAlignment="1">
      <alignment horizontal="center" vertical="center"/>
      <protection/>
    </xf>
    <xf numFmtId="0" fontId="0" fillId="0" borderId="62" xfId="64" applyFont="1" applyBorder="1">
      <alignment vertical="center"/>
      <protection/>
    </xf>
    <xf numFmtId="0" fontId="0" fillId="0" borderId="63" xfId="64" applyFont="1" applyBorder="1" applyAlignment="1">
      <alignment vertical="center" wrapText="1"/>
      <protection/>
    </xf>
    <xf numFmtId="0" fontId="0" fillId="0" borderId="64" xfId="64" applyFont="1" applyBorder="1" applyAlignment="1">
      <alignment horizontal="center" vertical="center"/>
      <protection/>
    </xf>
    <xf numFmtId="0" fontId="0" fillId="0" borderId="65" xfId="64" applyFont="1" applyBorder="1" applyAlignment="1">
      <alignment horizontal="center" vertical="center"/>
      <protection/>
    </xf>
    <xf numFmtId="0" fontId="0" fillId="0" borderId="66" xfId="64" applyFont="1" applyBorder="1" applyAlignment="1">
      <alignment horizontal="center" vertical="center"/>
      <protection/>
    </xf>
    <xf numFmtId="0" fontId="0" fillId="0" borderId="67" xfId="64" applyFont="1" applyBorder="1" applyAlignment="1">
      <alignment horizontal="center" vertical="center"/>
      <protection/>
    </xf>
    <xf numFmtId="0" fontId="0" fillId="0" borderId="68" xfId="64" applyFont="1" applyBorder="1" applyAlignment="1">
      <alignment horizontal="center" vertical="center"/>
      <protection/>
    </xf>
    <xf numFmtId="49" fontId="0" fillId="0" borderId="62" xfId="64" applyNumberFormat="1" applyFont="1" applyBorder="1" applyAlignment="1">
      <alignment horizontal="center" vertical="center"/>
      <protection/>
    </xf>
    <xf numFmtId="49" fontId="0" fillId="0" borderId="69" xfId="64" applyNumberFormat="1" applyFont="1" applyBorder="1" applyAlignment="1">
      <alignment horizontal="center" vertical="center"/>
      <protection/>
    </xf>
    <xf numFmtId="0" fontId="7" fillId="0" borderId="70" xfId="62" applyFont="1" applyBorder="1" applyAlignment="1">
      <alignment horizontal="center" vertical="center"/>
      <protection/>
    </xf>
    <xf numFmtId="0" fontId="0" fillId="0" borderId="71" xfId="64" applyFont="1" applyBorder="1">
      <alignment vertical="center"/>
      <protection/>
    </xf>
    <xf numFmtId="0" fontId="0" fillId="0" borderId="72" xfId="64" applyFont="1" applyBorder="1" applyAlignment="1">
      <alignment vertical="center" wrapText="1"/>
      <protection/>
    </xf>
    <xf numFmtId="0" fontId="0" fillId="0" borderId="73" xfId="64" applyFont="1" applyBorder="1" applyAlignment="1">
      <alignment horizontal="center" vertical="center"/>
      <protection/>
    </xf>
    <xf numFmtId="0" fontId="0" fillId="0" borderId="74" xfId="64" applyFont="1" applyBorder="1" applyAlignment="1">
      <alignment horizontal="center" vertical="center"/>
      <protection/>
    </xf>
    <xf numFmtId="49" fontId="0" fillId="0" borderId="10" xfId="64" applyNumberFormat="1" applyFont="1" applyBorder="1" applyAlignment="1">
      <alignment horizontal="center" vertical="center"/>
      <protection/>
    </xf>
    <xf numFmtId="0" fontId="0" fillId="0" borderId="75" xfId="64" applyFont="1" applyBorder="1" applyAlignment="1">
      <alignment horizontal="center" wrapText="1"/>
      <protection/>
    </xf>
    <xf numFmtId="0" fontId="0" fillId="0" borderId="76" xfId="64" applyFont="1" applyBorder="1" applyAlignment="1">
      <alignment horizontal="center" wrapText="1"/>
      <protection/>
    </xf>
    <xf numFmtId="0" fontId="0" fillId="0" borderId="77" xfId="64" applyFont="1" applyBorder="1" applyAlignment="1">
      <alignment horizontal="center" vertical="center"/>
      <protection/>
    </xf>
    <xf numFmtId="0" fontId="0" fillId="0" borderId="78" xfId="64" applyFont="1" applyBorder="1" applyAlignment="1">
      <alignment horizontal="center" vertical="center"/>
      <protection/>
    </xf>
    <xf numFmtId="0" fontId="0" fillId="0" borderId="75" xfId="64" applyFont="1" applyBorder="1" applyAlignment="1">
      <alignment horizontal="center" vertical="center"/>
      <protection/>
    </xf>
    <xf numFmtId="0" fontId="0" fillId="0" borderId="79" xfId="64" applyFont="1" applyBorder="1" applyAlignment="1">
      <alignment horizontal="center" vertical="center"/>
      <protection/>
    </xf>
    <xf numFmtId="0" fontId="0" fillId="0" borderId="80" xfId="64" applyFont="1" applyBorder="1" applyAlignment="1">
      <alignment horizontal="center" vertical="center"/>
      <protection/>
    </xf>
    <xf numFmtId="0" fontId="0" fillId="0" borderId="81" xfId="64" applyFont="1" applyBorder="1" applyAlignment="1">
      <alignment horizontal="center" vertical="center"/>
      <protection/>
    </xf>
    <xf numFmtId="0" fontId="0" fillId="0" borderId="78" xfId="64" applyFont="1" applyBorder="1" applyAlignment="1">
      <alignment horizontal="center" vertical="center" wrapText="1"/>
      <protection/>
    </xf>
    <xf numFmtId="0" fontId="0" fillId="0" borderId="79" xfId="64" applyFont="1" applyBorder="1" applyAlignment="1">
      <alignment horizontal="center" vertical="center" wrapText="1"/>
      <protection/>
    </xf>
    <xf numFmtId="0" fontId="0" fillId="0" borderId="82" xfId="64" applyFont="1" applyBorder="1" applyAlignment="1">
      <alignment horizontal="center" vertical="center"/>
      <protection/>
    </xf>
    <xf numFmtId="0" fontId="0" fillId="0" borderId="83" xfId="64" applyFont="1" applyBorder="1" applyAlignment="1">
      <alignment horizontal="center" vertical="center"/>
      <protection/>
    </xf>
    <xf numFmtId="0" fontId="0" fillId="0" borderId="84" xfId="64" applyFont="1" applyBorder="1" applyAlignment="1">
      <alignment horizontal="center" vertical="center"/>
      <protection/>
    </xf>
    <xf numFmtId="0" fontId="0" fillId="0" borderId="85" xfId="64" applyFont="1" applyBorder="1" applyAlignment="1">
      <alignment horizontal="center" vertical="center"/>
      <protection/>
    </xf>
    <xf numFmtId="0" fontId="0" fillId="0" borderId="86" xfId="64" applyFont="1" applyBorder="1" applyAlignment="1">
      <alignment horizontal="center" vertical="center"/>
      <protection/>
    </xf>
    <xf numFmtId="0" fontId="0" fillId="0" borderId="87" xfId="64" applyFont="1" applyBorder="1" applyAlignment="1">
      <alignment horizontal="center" vertical="center"/>
      <protection/>
    </xf>
    <xf numFmtId="0" fontId="0" fillId="0" borderId="88" xfId="64" applyFont="1" applyBorder="1" applyAlignment="1">
      <alignment horizontal="center" vertical="center"/>
      <protection/>
    </xf>
    <xf numFmtId="0" fontId="0" fillId="0" borderId="77" xfId="64" applyFont="1" applyBorder="1" applyAlignment="1">
      <alignment horizontal="center" wrapText="1"/>
      <protection/>
    </xf>
    <xf numFmtId="0" fontId="0" fillId="0" borderId="75" xfId="64" applyFont="1" applyBorder="1" applyAlignment="1">
      <alignment horizontal="center" wrapText="1"/>
      <protection/>
    </xf>
    <xf numFmtId="0" fontId="3" fillId="0" borderId="2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62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49" fontId="9" fillId="0" borderId="2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/>
    </xf>
    <xf numFmtId="49" fontId="9" fillId="0" borderId="21" xfId="0" applyNumberFormat="1" applyFont="1" applyBorder="1" applyAlignment="1">
      <alignment horizontal="left" vertical="center"/>
    </xf>
    <xf numFmtId="0" fontId="29" fillId="0" borderId="89" xfId="0" applyFont="1" applyBorder="1" applyAlignment="1">
      <alignment shrinkToFit="1"/>
    </xf>
    <xf numFmtId="0" fontId="29" fillId="0" borderId="90" xfId="0" applyFont="1" applyBorder="1" applyAlignment="1">
      <alignment shrinkToFit="1"/>
    </xf>
    <xf numFmtId="0" fontId="29" fillId="0" borderId="91" xfId="0" applyFont="1" applyBorder="1" applyAlignment="1">
      <alignment shrinkToFit="1"/>
    </xf>
    <xf numFmtId="0" fontId="29" fillId="0" borderId="0" xfId="0" applyFont="1" applyAlignment="1">
      <alignment shrinkToFit="1"/>
    </xf>
    <xf numFmtId="0" fontId="29" fillId="0" borderId="0" xfId="0" applyFont="1" applyBorder="1" applyAlignment="1">
      <alignment shrinkToFit="1"/>
    </xf>
    <xf numFmtId="0" fontId="29" fillId="0" borderId="14" xfId="0" applyFont="1" applyBorder="1" applyAlignment="1">
      <alignment shrinkToFit="1"/>
    </xf>
    <xf numFmtId="0" fontId="29" fillId="0" borderId="13" xfId="0" applyFont="1" applyBorder="1" applyAlignment="1">
      <alignment shrinkToFit="1"/>
    </xf>
    <xf numFmtId="0" fontId="29" fillId="0" borderId="16" xfId="0" applyFont="1" applyBorder="1" applyAlignment="1">
      <alignment shrinkToFit="1"/>
    </xf>
    <xf numFmtId="0" fontId="0" fillId="33" borderId="62" xfId="62" applyFont="1" applyFill="1" applyBorder="1" applyAlignment="1">
      <alignment horizontal="right" vertical="center"/>
      <protection/>
    </xf>
    <xf numFmtId="0" fontId="0" fillId="33" borderId="40" xfId="62" applyFont="1" applyFill="1" applyBorder="1" applyAlignment="1">
      <alignment horizontal="right" vertical="center"/>
      <protection/>
    </xf>
    <xf numFmtId="0" fontId="7" fillId="33" borderId="40" xfId="62" applyFont="1" applyFill="1" applyBorder="1" applyAlignment="1">
      <alignment horizontal="right" vertical="center" wrapText="1"/>
      <protection/>
    </xf>
    <xf numFmtId="0" fontId="7" fillId="33" borderId="60" xfId="62" applyFont="1" applyFill="1" applyBorder="1" applyAlignment="1">
      <alignment horizontal="right" vertical="center" wrapText="1"/>
      <protection/>
    </xf>
    <xf numFmtId="0" fontId="10" fillId="33" borderId="92" xfId="64" applyFont="1" applyFill="1" applyBorder="1" applyAlignment="1">
      <alignment horizontal="center" vertical="center"/>
      <protection/>
    </xf>
    <xf numFmtId="0" fontId="10" fillId="33" borderId="93" xfId="64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4" xfId="65"/>
    <cellStyle name="標準 5" xfId="66"/>
    <cellStyle name="標準 6" xfId="67"/>
    <cellStyle name="Followed Hyperlink" xfId="68"/>
    <cellStyle name="良い" xfId="69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28</xdr:row>
      <xdr:rowOff>133350</xdr:rowOff>
    </xdr:from>
    <xdr:to>
      <xdr:col>14</xdr:col>
      <xdr:colOff>257175</xdr:colOff>
      <xdr:row>33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981575"/>
          <a:ext cx="450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2:W54"/>
  <sheetViews>
    <sheetView tabSelected="1" view="pageBreakPreview" zoomScaleSheetLayoutView="100" zoomScalePageLayoutView="0" workbookViewId="0" topLeftCell="A1">
      <selection activeCell="I33" sqref="I33"/>
    </sheetView>
  </sheetViews>
  <sheetFormatPr defaultColWidth="28.125" defaultRowHeight="13.5"/>
  <cols>
    <col min="1" max="1" width="2.50390625" style="0" customWidth="1"/>
    <col min="2" max="2" width="3.50390625" style="0" customWidth="1"/>
    <col min="3" max="3" width="4.625" style="0" bestFit="1" customWidth="1"/>
    <col min="4" max="4" width="12.375" style="0" bestFit="1" customWidth="1"/>
    <col min="5" max="5" width="12.625" style="0" customWidth="1"/>
    <col min="6" max="6" width="3.75390625" style="0" customWidth="1"/>
    <col min="7" max="10" width="3.00390625" style="12" customWidth="1"/>
    <col min="11" max="13" width="3.00390625" style="17" customWidth="1"/>
    <col min="14" max="14" width="3.00390625" style="18" customWidth="1"/>
    <col min="15" max="15" width="3.00390625" style="17" customWidth="1"/>
    <col min="16" max="16" width="3.00390625" style="18" customWidth="1"/>
    <col min="17" max="17" width="3.50390625" style="0" customWidth="1"/>
    <col min="18" max="18" width="4.625" style="0" bestFit="1" customWidth="1"/>
    <col min="19" max="19" width="11.00390625" style="0" bestFit="1" customWidth="1"/>
    <col min="20" max="20" width="12.50390625" style="0" customWidth="1"/>
    <col min="21" max="21" width="3.75390625" style="0" customWidth="1"/>
    <col min="22" max="22" width="1.4921875" style="0" customWidth="1"/>
    <col min="23" max="188" width="9.00390625" style="0" customWidth="1"/>
    <col min="189" max="189" width="2.50390625" style="0" customWidth="1"/>
    <col min="190" max="190" width="3.50390625" style="0" bestFit="1" customWidth="1"/>
    <col min="191" max="191" width="3.00390625" style="0" bestFit="1" customWidth="1"/>
    <col min="192" max="192" width="9.00390625" style="0" customWidth="1"/>
    <col min="193" max="193" width="10.00390625" style="0" bestFit="1" customWidth="1"/>
    <col min="194" max="209" width="3.75390625" style="0" customWidth="1"/>
    <col min="210" max="210" width="7.50390625" style="0" bestFit="1" customWidth="1"/>
    <col min="211" max="211" width="10.00390625" style="0" bestFit="1" customWidth="1"/>
    <col min="212" max="212" width="3.625" style="0" bestFit="1" customWidth="1"/>
    <col min="213" max="213" width="4.50390625" style="0" bestFit="1" customWidth="1"/>
  </cols>
  <sheetData>
    <row r="1" ht="13.5" customHeight="1"/>
    <row r="2" spans="2:19" ht="19.5" customHeight="1">
      <c r="B2" s="22" t="s">
        <v>41</v>
      </c>
      <c r="C2" s="3"/>
      <c r="D2" s="4"/>
      <c r="E2" s="22" t="s">
        <v>40</v>
      </c>
      <c r="F2" s="4"/>
      <c r="G2" s="4"/>
      <c r="H2" s="4"/>
      <c r="I2" s="4"/>
      <c r="J2" s="4"/>
      <c r="K2" s="7"/>
      <c r="L2" s="7"/>
      <c r="M2" s="7"/>
      <c r="N2" s="16"/>
      <c r="O2" s="7"/>
      <c r="P2" s="16"/>
      <c r="Q2" s="4"/>
      <c r="R2" s="11"/>
      <c r="S2" s="4"/>
    </row>
    <row r="3" spans="4:22" ht="19.5" customHeight="1">
      <c r="D3" s="5"/>
      <c r="E3" s="5"/>
      <c r="F3" s="8"/>
      <c r="G3" s="13"/>
      <c r="H3" s="13"/>
      <c r="I3" s="13"/>
      <c r="J3" s="13"/>
      <c r="K3" s="19"/>
      <c r="L3" s="19"/>
      <c r="M3" s="19"/>
      <c r="N3" s="20"/>
      <c r="O3" s="19"/>
      <c r="P3" s="20"/>
      <c r="Q3" s="8"/>
      <c r="R3" s="5"/>
      <c r="S3" s="5"/>
      <c r="T3" s="2"/>
      <c r="U3" s="2"/>
      <c r="V3" s="2"/>
    </row>
    <row r="4" spans="2:22" ht="19.5" customHeight="1">
      <c r="B4" s="34" t="s">
        <v>9</v>
      </c>
      <c r="C4" s="34" t="s">
        <v>6</v>
      </c>
      <c r="D4" s="34" t="s">
        <v>7</v>
      </c>
      <c r="E4" s="34" t="s">
        <v>8</v>
      </c>
      <c r="F4" s="34" t="s">
        <v>5</v>
      </c>
      <c r="H4" s="9"/>
      <c r="I4" s="9"/>
      <c r="J4" s="9"/>
      <c r="K4" s="10"/>
      <c r="L4" s="10"/>
      <c r="M4" s="10"/>
      <c r="N4" s="6"/>
      <c r="O4" s="10"/>
      <c r="P4" s="6"/>
      <c r="Q4" s="34" t="s">
        <v>9</v>
      </c>
      <c r="R4" s="34" t="s">
        <v>6</v>
      </c>
      <c r="S4" s="34" t="s">
        <v>7</v>
      </c>
      <c r="T4" s="34" t="s">
        <v>8</v>
      </c>
      <c r="U4" s="34" t="s">
        <v>5</v>
      </c>
      <c r="V4" s="1"/>
    </row>
    <row r="5" spans="2:22" ht="19.5" customHeight="1">
      <c r="B5" s="71">
        <v>1</v>
      </c>
      <c r="C5" s="27">
        <v>1</v>
      </c>
      <c r="D5" s="159" t="str">
        <f>VLOOKUP(C5,'高校男子名簿'!$D$4:$F$307,2)</f>
        <v>山田　大耀</v>
      </c>
      <c r="E5" s="164" t="str">
        <f>VLOOKUP(C5,'高校男子名簿'!$D$4:$F$307,3)</f>
        <v>上田二中</v>
      </c>
      <c r="F5" s="28"/>
      <c r="Q5" s="73">
        <v>10</v>
      </c>
      <c r="R5" s="27">
        <v>37</v>
      </c>
      <c r="S5" s="159" t="str">
        <f>VLOOKUP(R5,'高校男子名簿'!$D$4:$F$307,2)</f>
        <v>土谷　泰蔵</v>
      </c>
      <c r="T5" s="164" t="str">
        <f>VLOOKUP(R5,'高校男子名簿'!$D$4:$F$307,3)</f>
        <v>野沢北高</v>
      </c>
      <c r="U5" s="28"/>
      <c r="V5" s="1"/>
    </row>
    <row r="6" spans="2:22" ht="19.5" customHeight="1">
      <c r="B6" s="71"/>
      <c r="C6" s="26">
        <v>2</v>
      </c>
      <c r="D6" s="160" t="str">
        <f>VLOOKUP(C6,'高校男子名簿'!$D$4:$F$307,2)</f>
        <v>髙木　柚希</v>
      </c>
      <c r="E6" s="165" t="str">
        <f>VLOOKUP(C6,'高校男子名簿'!$D$4:$F$307,3)</f>
        <v>東部中</v>
      </c>
      <c r="F6" s="25"/>
      <c r="G6" s="138"/>
      <c r="H6" s="142"/>
      <c r="O6" s="157"/>
      <c r="P6" s="147"/>
      <c r="Q6" s="74"/>
      <c r="R6" s="26">
        <v>38</v>
      </c>
      <c r="S6" s="160" t="str">
        <f>VLOOKUP(R6,'高校男子名簿'!$D$4:$F$307,2)</f>
        <v>品田直太郎</v>
      </c>
      <c r="T6" s="165" t="str">
        <f>VLOOKUP(R6,'高校男子名簿'!$D$4:$F$307,3)</f>
        <v>上田高</v>
      </c>
      <c r="U6" s="25"/>
      <c r="V6" s="1"/>
    </row>
    <row r="7" spans="2:22" ht="19.5" customHeight="1">
      <c r="B7" s="71"/>
      <c r="C7" s="26">
        <v>3</v>
      </c>
      <c r="D7" s="160" t="str">
        <f>VLOOKUP(C7,'高校男子名簿'!$D$4:$F$307,2)</f>
        <v>駒村　幸成</v>
      </c>
      <c r="E7" s="165" t="str">
        <f>VLOOKUP(C7,'高校男子名簿'!$D$4:$F$307,3)</f>
        <v>野沢北高</v>
      </c>
      <c r="F7" s="41"/>
      <c r="H7" s="139"/>
      <c r="N7" s="146"/>
      <c r="Q7" s="74"/>
      <c r="R7" s="26">
        <v>39</v>
      </c>
      <c r="S7" s="160" t="str">
        <f>VLOOKUP(R7,'高校男子名簿'!$D$4:$F$307,2)</f>
        <v>阪井　拓己</v>
      </c>
      <c r="T7" s="165" t="str">
        <f>VLOOKUP(R7,'高校男子名簿'!$D$4:$F$307,3)</f>
        <v>佐久長聖</v>
      </c>
      <c r="U7" s="41"/>
      <c r="V7" s="1"/>
    </row>
    <row r="8" spans="2:22" ht="19.5" customHeight="1">
      <c r="B8" s="71"/>
      <c r="C8" s="29">
        <v>4</v>
      </c>
      <c r="D8" s="161" t="str">
        <f>VLOOKUP(C8,'高校男子名簿'!$D$4:$F$307,2)</f>
        <v>村田　元気</v>
      </c>
      <c r="E8" s="166" t="str">
        <f>VLOOKUP(C8,'高校男子名簿'!$D$4:$F$307,3)</f>
        <v>上田三中</v>
      </c>
      <c r="F8" s="24"/>
      <c r="H8" s="140"/>
      <c r="N8" s="146"/>
      <c r="Q8" s="74"/>
      <c r="R8" s="26">
        <v>40</v>
      </c>
      <c r="S8" s="160" t="str">
        <f>VLOOKUP(R8,'高校男子名簿'!$D$4:$F$307,2)</f>
        <v>池田隼太郎</v>
      </c>
      <c r="T8" s="165" t="str">
        <f>VLOOKUP(R8,'高校男子名簿'!$D$4:$F$307,3)</f>
        <v>上田五中</v>
      </c>
      <c r="U8" s="41"/>
      <c r="V8" s="1"/>
    </row>
    <row r="9" spans="4:22" ht="19.5" customHeight="1">
      <c r="D9" s="162"/>
      <c r="E9" s="162"/>
      <c r="H9" s="156" t="s">
        <v>12</v>
      </c>
      <c r="N9" s="146"/>
      <c r="O9" s="158" t="s">
        <v>14</v>
      </c>
      <c r="Q9" s="75"/>
      <c r="R9" s="29">
        <v>41</v>
      </c>
      <c r="S9" s="161" t="str">
        <f>VLOOKUP(R9,'高校男子名簿'!$D$4:$F$307,2)</f>
        <v>小山　泰司</v>
      </c>
      <c r="T9" s="166" t="str">
        <f>VLOOKUP(R9,'高校男子名簿'!$D$4:$F$307,3)</f>
        <v>上田三中</v>
      </c>
      <c r="U9" s="24"/>
      <c r="V9" s="1"/>
    </row>
    <row r="10" spans="2:22" ht="19.5" customHeight="1">
      <c r="B10" s="71">
        <f>B5+1</f>
        <v>2</v>
      </c>
      <c r="C10" s="27">
        <v>5</v>
      </c>
      <c r="D10" s="159" t="str">
        <f>VLOOKUP(C10,'高校男子名簿'!$D$4:$F$307,2)</f>
        <v>中澤　駿太</v>
      </c>
      <c r="E10" s="164" t="str">
        <f>VLOOKUP(C10,'高校男子名簿'!$D$4:$F$307,3)</f>
        <v>上田高</v>
      </c>
      <c r="F10" s="28"/>
      <c r="H10" s="156"/>
      <c r="I10" s="145"/>
      <c r="M10" s="149"/>
      <c r="N10" s="148"/>
      <c r="O10" s="158"/>
      <c r="S10" s="162"/>
      <c r="T10" s="162"/>
      <c r="V10" s="1"/>
    </row>
    <row r="11" spans="2:22" ht="19.5" customHeight="1">
      <c r="B11" s="71"/>
      <c r="C11" s="26">
        <v>6</v>
      </c>
      <c r="D11" s="160" t="str">
        <f>VLOOKUP(C11,'高校男子名簿'!$D$4:$F$307,2)</f>
        <v>荻原　佳佑</v>
      </c>
      <c r="E11" s="165" t="str">
        <f>VLOOKUP(C11,'高校男子名簿'!$D$4:$F$307,3)</f>
        <v>上田四中</v>
      </c>
      <c r="F11" s="25"/>
      <c r="G11" s="138"/>
      <c r="H11" s="140"/>
      <c r="I11" s="140"/>
      <c r="M11" s="149"/>
      <c r="N11" s="146"/>
      <c r="P11" s="151"/>
      <c r="S11" s="162"/>
      <c r="T11" s="162"/>
      <c r="V11" s="1"/>
    </row>
    <row r="12" spans="2:22" ht="19.5" customHeight="1">
      <c r="B12" s="71"/>
      <c r="C12" s="26">
        <v>7</v>
      </c>
      <c r="D12" s="160" t="str">
        <f>VLOOKUP(C12,'高校男子名簿'!$D$4:$F$307,2)</f>
        <v>角南　秋月</v>
      </c>
      <c r="E12" s="165" t="str">
        <f>VLOOKUP(C12,'高校男子名簿'!$D$4:$F$307,3)</f>
        <v>上田五中</v>
      </c>
      <c r="F12" s="41"/>
      <c r="G12" s="139"/>
      <c r="H12" s="140"/>
      <c r="I12" s="140"/>
      <c r="M12" s="149"/>
      <c r="N12" s="146"/>
      <c r="P12" s="146"/>
      <c r="Q12" s="72">
        <v>11</v>
      </c>
      <c r="R12" s="27">
        <v>42</v>
      </c>
      <c r="S12" s="159" t="str">
        <f>VLOOKUP(R12,'高校男子名簿'!$D$4:$F$307,2)</f>
        <v>小川　功惺</v>
      </c>
      <c r="T12" s="164" t="str">
        <f>VLOOKUP(R12,'高校男子名簿'!$D$4:$F$307,3)</f>
        <v>佐久穂Jr.</v>
      </c>
      <c r="U12" s="28"/>
      <c r="V12" s="1"/>
    </row>
    <row r="13" spans="2:22" ht="19.5" customHeight="1">
      <c r="B13" s="71"/>
      <c r="C13" s="29">
        <v>8</v>
      </c>
      <c r="D13" s="161" t="str">
        <f>VLOOKUP(C13,'高校男子名簿'!$D$4:$F$307,2)</f>
        <v>鎌倉　康熙</v>
      </c>
      <c r="E13" s="166" t="str">
        <f>VLOOKUP(C13,'高校男子名簿'!$D$4:$F$307,3)</f>
        <v>上田東高</v>
      </c>
      <c r="F13" s="24"/>
      <c r="G13" s="156" t="s">
        <v>11</v>
      </c>
      <c r="H13" s="141"/>
      <c r="I13" s="140"/>
      <c r="M13" s="149"/>
      <c r="N13" s="146"/>
      <c r="O13" s="153"/>
      <c r="P13" s="147"/>
      <c r="Q13" s="72"/>
      <c r="R13" s="26">
        <v>43</v>
      </c>
      <c r="S13" s="160" t="str">
        <f>VLOOKUP(R13,'高校男子名簿'!$D$4:$F$307,2)</f>
        <v>小山　琉之</v>
      </c>
      <c r="T13" s="165" t="str">
        <f>VLOOKUP(R13,'高校男子名簿'!$D$4:$F$307,3)</f>
        <v>岩村田高</v>
      </c>
      <c r="U13" s="25"/>
      <c r="V13" s="1"/>
    </row>
    <row r="14" spans="4:22" ht="19.5" customHeight="1">
      <c r="D14" s="162"/>
      <c r="E14" s="162"/>
      <c r="G14" s="156"/>
      <c r="I14" s="140"/>
      <c r="M14" s="149"/>
      <c r="P14" s="146"/>
      <c r="Q14" s="72"/>
      <c r="R14" s="26">
        <v>44</v>
      </c>
      <c r="S14" s="160" t="str">
        <f>VLOOKUP(R14,'高校男子名簿'!$D$4:$F$307,2)</f>
        <v>関　　翔吾</v>
      </c>
      <c r="T14" s="165" t="str">
        <f>VLOOKUP(R14,'高校男子名簿'!$D$4:$F$307,3)</f>
        <v>上田一中</v>
      </c>
      <c r="U14" s="41"/>
      <c r="V14" s="1"/>
    </row>
    <row r="15" spans="2:22" ht="19.5" customHeight="1">
      <c r="B15" s="71">
        <f>B10+1</f>
        <v>3</v>
      </c>
      <c r="C15" s="27">
        <v>9</v>
      </c>
      <c r="D15" s="159" t="str">
        <f>VLOOKUP(C15,'高校男子名簿'!$D$4:$F$307,2)</f>
        <v>大久保蒼人</v>
      </c>
      <c r="E15" s="164" t="str">
        <f>VLOOKUP(C15,'高校男子名簿'!$D$4:$F$307,3)</f>
        <v>上田千曲</v>
      </c>
      <c r="F15" s="28"/>
      <c r="G15" s="140"/>
      <c r="I15" s="140"/>
      <c r="M15" s="149"/>
      <c r="P15" s="146"/>
      <c r="Q15" s="72"/>
      <c r="R15" s="29">
        <v>45</v>
      </c>
      <c r="S15" s="161" t="str">
        <f>VLOOKUP(R15,'高校男子名簿'!$D$4:$F$307,2)</f>
        <v>中澤　僚太</v>
      </c>
      <c r="T15" s="166" t="str">
        <f>VLOOKUP(R15,'高校男子名簿'!$D$4:$F$307,3)</f>
        <v>上田二中</v>
      </c>
      <c r="U15" s="24"/>
      <c r="V15" s="1"/>
    </row>
    <row r="16" spans="2:22" ht="19.5" customHeight="1">
      <c r="B16" s="71"/>
      <c r="C16" s="26">
        <v>10</v>
      </c>
      <c r="D16" s="160" t="str">
        <f>VLOOKUP(C16,'高校男子名簿'!$D$4:$F$307,2)</f>
        <v>山㟢　翔瑛</v>
      </c>
      <c r="E16" s="165" t="str">
        <f>VLOOKUP(C16,'高校男子名簿'!$D$4:$F$307,3)</f>
        <v>岩村田高</v>
      </c>
      <c r="F16" s="25"/>
      <c r="G16" s="140"/>
      <c r="I16" s="156" t="s">
        <v>16</v>
      </c>
      <c r="J16" s="138"/>
      <c r="M16" s="154"/>
      <c r="N16" s="158" t="s">
        <v>19</v>
      </c>
      <c r="P16" s="151"/>
      <c r="S16" s="162"/>
      <c r="T16" s="162"/>
      <c r="V16" s="1"/>
    </row>
    <row r="17" spans="2:22" ht="19.5" customHeight="1">
      <c r="B17" s="71"/>
      <c r="C17" s="26">
        <v>11</v>
      </c>
      <c r="D17" s="160" t="str">
        <f>VLOOKUP(C17,'高校男子名簿'!$D$4:$F$307,2)</f>
        <v>佐々木一太</v>
      </c>
      <c r="E17" s="165" t="str">
        <f>VLOOKUP(C17,'高校男子名簿'!$D$4:$F$307,3)</f>
        <v>上田西高</v>
      </c>
      <c r="F17" s="41"/>
      <c r="G17" s="143"/>
      <c r="I17" s="156"/>
      <c r="J17" s="139"/>
      <c r="L17" s="149"/>
      <c r="M17" s="149"/>
      <c r="N17" s="158"/>
      <c r="P17" s="151"/>
      <c r="S17" s="162"/>
      <c r="T17" s="162"/>
      <c r="V17" s="1"/>
    </row>
    <row r="18" spans="2:22" ht="19.5" customHeight="1">
      <c r="B18" s="71"/>
      <c r="C18" s="29">
        <v>12</v>
      </c>
      <c r="D18" s="161" t="str">
        <f>VLOOKUP(C18,'高校男子名簿'!$D$4:$F$307,2)</f>
        <v>市川　陽雅</v>
      </c>
      <c r="E18" s="166" t="str">
        <f>VLOOKUP(C18,'高校男子名簿'!$D$4:$F$307,3)</f>
        <v>上田三中</v>
      </c>
      <c r="F18" s="24"/>
      <c r="I18" s="140"/>
      <c r="J18" s="140"/>
      <c r="L18" s="149"/>
      <c r="M18" s="149"/>
      <c r="P18" s="151"/>
      <c r="S18" s="162"/>
      <c r="T18" s="162"/>
      <c r="V18" s="1"/>
    </row>
    <row r="19" spans="4:22" ht="19.5" customHeight="1">
      <c r="D19" s="162"/>
      <c r="E19" s="162"/>
      <c r="I19" s="140"/>
      <c r="J19" s="140"/>
      <c r="L19" s="149"/>
      <c r="M19" s="149"/>
      <c r="P19" s="146"/>
      <c r="Q19" s="72">
        <v>12</v>
      </c>
      <c r="R19" s="27">
        <v>46</v>
      </c>
      <c r="S19" s="159" t="str">
        <f>VLOOKUP(R19,'高校男子名簿'!$D$4:$F$307,2)</f>
        <v>齊藤　　蓮</v>
      </c>
      <c r="T19" s="164" t="str">
        <f>VLOOKUP(R19,'高校男子名簿'!$D$4:$F$307,3)</f>
        <v>上田染谷丘高</v>
      </c>
      <c r="U19" s="28"/>
      <c r="V19" s="1"/>
    </row>
    <row r="20" spans="2:22" ht="19.5" customHeight="1">
      <c r="B20" s="71">
        <f>B15+1</f>
        <v>4</v>
      </c>
      <c r="C20" s="27">
        <v>13</v>
      </c>
      <c r="D20" s="159" t="str">
        <f>VLOOKUP(C20,'高校男子名簿'!$D$4:$F$307,2)</f>
        <v>上野　桜翔</v>
      </c>
      <c r="E20" s="164" t="str">
        <f>VLOOKUP(C20,'高校男子名簿'!$D$4:$F$307,3)</f>
        <v>佐久長聖</v>
      </c>
      <c r="F20" s="28"/>
      <c r="I20" s="140"/>
      <c r="J20" s="140"/>
      <c r="L20" s="149"/>
      <c r="M20" s="149"/>
      <c r="P20" s="146"/>
      <c r="Q20" s="72"/>
      <c r="R20" s="26">
        <v>47</v>
      </c>
      <c r="S20" s="160" t="str">
        <f>VLOOKUP(R20,'高校男子名簿'!$D$4:$F$307,2)</f>
        <v>園田　琉偉</v>
      </c>
      <c r="T20" s="165" t="str">
        <f>VLOOKUP(R20,'高校男子名簿'!$D$4:$F$307,3)</f>
        <v>上田三中</v>
      </c>
      <c r="U20" s="25"/>
      <c r="V20" s="1"/>
    </row>
    <row r="21" spans="2:22" ht="19.5" customHeight="1">
      <c r="B21" s="71"/>
      <c r="C21" s="26">
        <v>14</v>
      </c>
      <c r="D21" s="160" t="str">
        <f>VLOOKUP(C21,'高校男子名簿'!$D$4:$F$307,2)</f>
        <v>相川　慶仁</v>
      </c>
      <c r="E21" s="165" t="str">
        <f>VLOOKUP(C21,'高校男子名簿'!$D$4:$F$307,3)</f>
        <v>佐久穂Jr.</v>
      </c>
      <c r="F21" s="25"/>
      <c r="G21" s="138"/>
      <c r="H21" s="142"/>
      <c r="I21" s="140"/>
      <c r="J21" s="140"/>
      <c r="L21" s="149"/>
      <c r="M21" s="149"/>
      <c r="O21" s="157"/>
      <c r="P21" s="147"/>
      <c r="Q21" s="72"/>
      <c r="R21" s="26">
        <v>48</v>
      </c>
      <c r="S21" s="160" t="str">
        <f>VLOOKUP(R21,'高校男子名簿'!$D$4:$F$307,2)</f>
        <v>志摩　大哉</v>
      </c>
      <c r="T21" s="165" t="str">
        <f>VLOOKUP(R21,'高校男子名簿'!$D$4:$F$307,3)</f>
        <v>佐久穂JTC</v>
      </c>
      <c r="U21" s="41"/>
      <c r="V21" s="1"/>
    </row>
    <row r="22" spans="2:22" ht="19.5" customHeight="1">
      <c r="B22" s="71"/>
      <c r="C22" s="26">
        <v>15</v>
      </c>
      <c r="D22" s="160" t="str">
        <f>VLOOKUP(C22,'高校男子名簿'!$D$4:$F$307,2)</f>
        <v>竹内　奏樹</v>
      </c>
      <c r="E22" s="165" t="str">
        <f>VLOOKUP(C22,'高校男子名簿'!$D$4:$F$307,3)</f>
        <v>上田東高</v>
      </c>
      <c r="F22" s="41"/>
      <c r="H22" s="139"/>
      <c r="I22" s="140"/>
      <c r="J22" s="140"/>
      <c r="L22" s="149"/>
      <c r="M22" s="149"/>
      <c r="N22" s="146"/>
      <c r="P22" s="146"/>
      <c r="Q22" s="72"/>
      <c r="R22" s="29">
        <v>49</v>
      </c>
      <c r="S22" s="161" t="str">
        <f>VLOOKUP(R22,'高校男子名簿'!$D$4:$F$307,2)</f>
        <v>プレブ　ゾルボート</v>
      </c>
      <c r="T22" s="166" t="str">
        <f>VLOOKUP(R22,'高校男子名簿'!$D$4:$F$307,3)</f>
        <v>上田千曲</v>
      </c>
      <c r="U22" s="24"/>
      <c r="V22" s="1"/>
    </row>
    <row r="23" spans="2:22" ht="19.5" customHeight="1">
      <c r="B23" s="71"/>
      <c r="C23" s="29">
        <v>16</v>
      </c>
      <c r="D23" s="161" t="str">
        <f>VLOOKUP(C23,'高校男子名簿'!$D$4:$F$307,2)</f>
        <v>鈴木　悠希</v>
      </c>
      <c r="E23" s="166" t="str">
        <f>VLOOKUP(C23,'高校男子名簿'!$D$4:$F$307,3)</f>
        <v>上田二中</v>
      </c>
      <c r="F23" s="24"/>
      <c r="H23" s="156" t="s">
        <v>22</v>
      </c>
      <c r="I23" s="141"/>
      <c r="J23" s="140"/>
      <c r="L23" s="149"/>
      <c r="M23" s="149"/>
      <c r="N23" s="146"/>
      <c r="O23" s="158" t="s">
        <v>24</v>
      </c>
      <c r="P23" s="151"/>
      <c r="S23" s="162"/>
      <c r="T23" s="162"/>
      <c r="V23" s="1"/>
    </row>
    <row r="24" spans="4:22" ht="19.5" customHeight="1">
      <c r="D24" s="162"/>
      <c r="E24" s="162"/>
      <c r="H24" s="156"/>
      <c r="J24" s="140"/>
      <c r="L24" s="149"/>
      <c r="N24" s="148"/>
      <c r="O24" s="158"/>
      <c r="P24" s="146"/>
      <c r="Q24" s="72">
        <v>13</v>
      </c>
      <c r="R24" s="27">
        <v>50</v>
      </c>
      <c r="S24" s="159" t="str">
        <f>VLOOKUP(R24,'高校男子名簿'!$D$4:$F$307,2)</f>
        <v>今井紘太朗</v>
      </c>
      <c r="T24" s="164" t="str">
        <f>VLOOKUP(R24,'高校男子名簿'!$D$4:$F$307,3)</f>
        <v>上田四中</v>
      </c>
      <c r="U24" s="28"/>
      <c r="V24" s="1"/>
    </row>
    <row r="25" spans="2:22" ht="19.5" customHeight="1">
      <c r="B25" s="71">
        <f>B20+1</f>
        <v>5</v>
      </c>
      <c r="C25" s="27">
        <v>17</v>
      </c>
      <c r="D25" s="159" t="str">
        <f>VLOOKUP(C25,'高校男子名簿'!$D$4:$F$307,2)</f>
        <v>市川　柊士</v>
      </c>
      <c r="E25" s="164" t="str">
        <f>VLOOKUP(C25,'高校男子名簿'!$D$4:$F$307,3)</f>
        <v>上田高</v>
      </c>
      <c r="F25" s="28"/>
      <c r="H25" s="140"/>
      <c r="J25" s="140"/>
      <c r="L25" s="149"/>
      <c r="N25" s="146"/>
      <c r="P25" s="146"/>
      <c r="Q25" s="72"/>
      <c r="R25" s="26">
        <v>51</v>
      </c>
      <c r="S25" s="160" t="str">
        <f>VLOOKUP(R25,'高校男子名簿'!$D$4:$F$307,2)</f>
        <v>鈴木　翔空</v>
      </c>
      <c r="T25" s="165" t="str">
        <f>VLOOKUP(R25,'高校男子名簿'!$D$4:$F$307,3)</f>
        <v>東部中</v>
      </c>
      <c r="U25" s="25"/>
      <c r="V25" s="1"/>
    </row>
    <row r="26" spans="2:22" ht="19.5" customHeight="1">
      <c r="B26" s="71"/>
      <c r="C26" s="26">
        <v>18</v>
      </c>
      <c r="D26" s="160" t="str">
        <f>VLOOKUP(C26,'高校男子名簿'!$D$4:$F$307,2)</f>
        <v>大島玖羽羅</v>
      </c>
      <c r="E26" s="165" t="str">
        <f>VLOOKUP(C26,'高校男子名簿'!$D$4:$F$307,3)</f>
        <v>野沢北高</v>
      </c>
      <c r="F26" s="25"/>
      <c r="G26" s="138"/>
      <c r="H26" s="144"/>
      <c r="J26" s="140"/>
      <c r="L26" s="149"/>
      <c r="N26" s="146"/>
      <c r="O26" s="157"/>
      <c r="P26" s="147"/>
      <c r="Q26" s="72"/>
      <c r="R26" s="26">
        <v>52</v>
      </c>
      <c r="S26" s="160" t="str">
        <f>VLOOKUP(R26,'高校男子名簿'!$D$4:$F$307,2)</f>
        <v>織田信三郎</v>
      </c>
      <c r="T26" s="165" t="str">
        <f>VLOOKUP(R26,'高校男子名簿'!$D$4:$F$307,3)</f>
        <v>上田高</v>
      </c>
      <c r="U26" s="41"/>
      <c r="V26" s="1"/>
    </row>
    <row r="27" spans="2:22" ht="19.5" customHeight="1">
      <c r="B27" s="71"/>
      <c r="C27" s="26">
        <v>19</v>
      </c>
      <c r="D27" s="160" t="str">
        <f>VLOOKUP(C27,'高校男子名簿'!$D$4:$F$307,2)</f>
        <v>金井　　歩</v>
      </c>
      <c r="E27" s="165" t="str">
        <f>VLOOKUP(C27,'高校男子名簿'!$D$4:$F$307,3)</f>
        <v>上田千曲</v>
      </c>
      <c r="F27" s="41"/>
      <c r="J27" s="140"/>
      <c r="L27" s="149"/>
      <c r="Q27" s="71"/>
      <c r="R27" s="29">
        <v>53</v>
      </c>
      <c r="S27" s="161" t="str">
        <f>VLOOKUP(R27,'高校男子名簿'!$D$4:$F$307,2)</f>
        <v>永井　陽仁</v>
      </c>
      <c r="T27" s="166" t="str">
        <f>VLOOKUP(R27,'高校男子名簿'!$D$4:$F$307,3)</f>
        <v>上田東高</v>
      </c>
      <c r="U27" s="24"/>
      <c r="V27" s="1"/>
    </row>
    <row r="28" spans="2:22" ht="19.5" customHeight="1">
      <c r="B28" s="71"/>
      <c r="C28" s="29">
        <v>20</v>
      </c>
      <c r="D28" s="161" t="str">
        <f>VLOOKUP(C28,'高校男子名簿'!$D$4:$F$307,2)</f>
        <v>関　　創太</v>
      </c>
      <c r="E28" s="166" t="str">
        <f>VLOOKUP(C28,'高校男子名簿'!$D$4:$F$307,3)</f>
        <v>上田三中</v>
      </c>
      <c r="F28" s="24"/>
      <c r="J28" s="156" t="s">
        <v>17</v>
      </c>
      <c r="K28" s="155"/>
      <c r="L28" s="154"/>
      <c r="M28" s="158" t="s">
        <v>20</v>
      </c>
      <c r="S28" s="162"/>
      <c r="T28" s="162"/>
      <c r="V28" s="1"/>
    </row>
    <row r="29" spans="4:22" ht="19.5" customHeight="1">
      <c r="D29" s="162"/>
      <c r="E29" s="162"/>
      <c r="J29" s="156"/>
      <c r="L29" s="149"/>
      <c r="M29" s="158"/>
      <c r="Q29" s="71">
        <v>14</v>
      </c>
      <c r="R29" s="27">
        <v>54</v>
      </c>
      <c r="S29" s="159" t="str">
        <f>VLOOKUP(R29,'高校男子名簿'!$D$4:$F$307,2)</f>
        <v>井尻　温音</v>
      </c>
      <c r="T29" s="164" t="str">
        <f>VLOOKUP(R29,'高校男子名簿'!$D$4:$F$307,3)</f>
        <v>上田高</v>
      </c>
      <c r="U29" s="28"/>
      <c r="V29" s="1"/>
    </row>
    <row r="30" spans="2:22" ht="19.5" customHeight="1">
      <c r="B30" s="71">
        <f>B25+1</f>
        <v>6</v>
      </c>
      <c r="C30" s="27">
        <v>21</v>
      </c>
      <c r="D30" s="159" t="str">
        <f>VLOOKUP(C30,'高校男子名簿'!$D$4:$F$307,2)</f>
        <v>松崎　涼斗</v>
      </c>
      <c r="E30" s="164" t="str">
        <f>VLOOKUP(C30,'高校男子名簿'!$D$4:$F$307,3)</f>
        <v>上田一中</v>
      </c>
      <c r="F30" s="28"/>
      <c r="J30" s="140"/>
      <c r="L30" s="149"/>
      <c r="Q30" s="71"/>
      <c r="R30" s="26">
        <v>55</v>
      </c>
      <c r="S30" s="160" t="str">
        <f>VLOOKUP(R30,'高校男子名簿'!$D$4:$F$307,2)</f>
        <v>西澤　穂高</v>
      </c>
      <c r="T30" s="165" t="str">
        <f>VLOOKUP(R30,'高校男子名簿'!$D$4:$F$307,3)</f>
        <v>上田三中</v>
      </c>
      <c r="U30" s="25"/>
      <c r="V30" s="1"/>
    </row>
    <row r="31" spans="2:22" ht="19.5" customHeight="1">
      <c r="B31" s="71"/>
      <c r="C31" s="26">
        <v>22</v>
      </c>
      <c r="D31" s="160" t="str">
        <f>VLOOKUP(C31,'高校男子名簿'!$D$4:$F$307,2)</f>
        <v>塚田　蒼空</v>
      </c>
      <c r="E31" s="165" t="str">
        <f>VLOOKUP(C31,'高校男子名簿'!$D$4:$F$307,3)</f>
        <v>上田五中</v>
      </c>
      <c r="F31" s="25"/>
      <c r="G31" s="138"/>
      <c r="H31" s="142"/>
      <c r="J31" s="140"/>
      <c r="L31" s="149"/>
      <c r="O31" s="157"/>
      <c r="P31" s="39"/>
      <c r="Q31" s="71"/>
      <c r="R31" s="26">
        <v>56</v>
      </c>
      <c r="S31" s="160" t="str">
        <f>VLOOKUP(R31,'高校男子名簿'!$D$4:$F$307,2)</f>
        <v>飯田　椋太</v>
      </c>
      <c r="T31" s="165" t="str">
        <f>VLOOKUP(R31,'高校男子名簿'!$D$4:$F$307,3)</f>
        <v>上田二中</v>
      </c>
      <c r="U31" s="41"/>
      <c r="V31" s="1"/>
    </row>
    <row r="32" spans="2:22" ht="19.5" customHeight="1">
      <c r="B32" s="71"/>
      <c r="C32" s="26">
        <v>23</v>
      </c>
      <c r="D32" s="160" t="str">
        <f>VLOOKUP(C32,'高校男子名簿'!$D$4:$F$307,2)</f>
        <v>熊木　孝芽</v>
      </c>
      <c r="E32" s="165" t="str">
        <f>VLOOKUP(C32,'高校男子名簿'!$D$4:$F$307,3)</f>
        <v>上田三中</v>
      </c>
      <c r="F32" s="41"/>
      <c r="H32" s="139"/>
      <c r="J32" s="140"/>
      <c r="L32" s="149"/>
      <c r="N32" s="146"/>
      <c r="Q32" s="71"/>
      <c r="R32" s="29">
        <v>57</v>
      </c>
      <c r="S32" s="161" t="str">
        <f>VLOOKUP(R32,'高校男子名簿'!$D$4:$F$307,2)</f>
        <v>萩原悠太郎</v>
      </c>
      <c r="T32" s="166" t="str">
        <f>VLOOKUP(R32,'高校男子名簿'!$D$4:$F$307,3)</f>
        <v>佐久穂Jr.</v>
      </c>
      <c r="U32" s="24"/>
      <c r="V32" s="1"/>
    </row>
    <row r="33" spans="2:22" ht="19.5" customHeight="1">
      <c r="B33" s="71"/>
      <c r="C33" s="29">
        <v>24</v>
      </c>
      <c r="D33" s="161" t="str">
        <f>VLOOKUP(C33,'高校男子名簿'!$D$4:$F$307,2)</f>
        <v>萩原　幹太</v>
      </c>
      <c r="E33" s="166" t="str">
        <f>VLOOKUP(C33,'高校男子名簿'!$D$4:$F$307,3)</f>
        <v>佐久長聖</v>
      </c>
      <c r="F33" s="24"/>
      <c r="H33" s="140"/>
      <c r="J33" s="140"/>
      <c r="L33" s="149"/>
      <c r="N33" s="146"/>
      <c r="S33" s="162"/>
      <c r="T33" s="162"/>
      <c r="V33" s="1"/>
    </row>
    <row r="34" spans="4:22" ht="19.5" customHeight="1">
      <c r="D34" s="162"/>
      <c r="E34" s="162"/>
      <c r="H34" s="156" t="s">
        <v>13</v>
      </c>
      <c r="J34" s="140"/>
      <c r="L34" s="149"/>
      <c r="N34" s="146"/>
      <c r="O34" s="158" t="s">
        <v>15</v>
      </c>
      <c r="Q34" s="71">
        <f>Q29+1</f>
        <v>15</v>
      </c>
      <c r="R34" s="27">
        <v>58</v>
      </c>
      <c r="S34" s="159" t="str">
        <f>VLOOKUP(R34,'高校男子名簿'!$D$4:$F$307,2)</f>
        <v>大久保亘</v>
      </c>
      <c r="T34" s="164" t="str">
        <f>VLOOKUP(R34,'高校男子名簿'!$D$4:$F$307,3)</f>
        <v>上田五中</v>
      </c>
      <c r="U34" s="28"/>
      <c r="V34" s="1"/>
    </row>
    <row r="35" spans="2:22" ht="19.5" customHeight="1">
      <c r="B35" s="71">
        <v>7</v>
      </c>
      <c r="C35" s="27">
        <v>25</v>
      </c>
      <c r="D35" s="159" t="str">
        <f>VLOOKUP(C35,'高校男子名簿'!$D$4:$F$307,2)</f>
        <v>寺澤　健大</v>
      </c>
      <c r="E35" s="164" t="str">
        <f>VLOOKUP(C35,'高校男子名簿'!$D$4:$F$307,3)</f>
        <v>上田東高</v>
      </c>
      <c r="F35" s="28"/>
      <c r="H35" s="156"/>
      <c r="I35" s="145"/>
      <c r="J35" s="140"/>
      <c r="K35" s="150"/>
      <c r="L35" s="149"/>
      <c r="M35" s="149"/>
      <c r="N35" s="148"/>
      <c r="O35" s="158"/>
      <c r="Q35" s="71"/>
      <c r="R35" s="26">
        <v>59</v>
      </c>
      <c r="S35" s="160" t="str">
        <f>VLOOKUP(R35,'高校男子名簿'!$D$4:$F$307,2)</f>
        <v>塩崎　　慧</v>
      </c>
      <c r="T35" s="165" t="str">
        <f>VLOOKUP(R35,'高校男子名簿'!$D$4:$F$307,3)</f>
        <v>上田東高</v>
      </c>
      <c r="U35" s="25"/>
      <c r="V35" s="1"/>
    </row>
    <row r="36" spans="2:22" ht="19.5" customHeight="1">
      <c r="B36" s="71"/>
      <c r="C36" s="26">
        <v>26</v>
      </c>
      <c r="D36" s="160" t="str">
        <f>VLOOKUP(C36,'高校男子名簿'!$D$4:$F$307,2)</f>
        <v>手塚　大惺</v>
      </c>
      <c r="E36" s="165" t="str">
        <f>VLOOKUP(C36,'高校男子名簿'!$D$4:$F$307,3)</f>
        <v>上田二中</v>
      </c>
      <c r="F36" s="25"/>
      <c r="G36" s="138"/>
      <c r="H36" s="144"/>
      <c r="I36" s="140"/>
      <c r="J36" s="140"/>
      <c r="K36" s="150"/>
      <c r="L36" s="149"/>
      <c r="M36" s="149"/>
      <c r="N36" s="146"/>
      <c r="O36" s="153"/>
      <c r="P36" s="147"/>
      <c r="Q36" s="71"/>
      <c r="R36" s="26">
        <v>60</v>
      </c>
      <c r="S36" s="160" t="str">
        <f>VLOOKUP(R36,'高校男子名簿'!$D$4:$F$307,2)</f>
        <v>木下 泰自</v>
      </c>
      <c r="T36" s="165" t="str">
        <f>VLOOKUP(R36,'高校男子名簿'!$D$4:$F$307,3)</f>
        <v>野沢北高</v>
      </c>
      <c r="U36" s="41"/>
      <c r="V36" s="1"/>
    </row>
    <row r="37" spans="2:22" ht="19.5" customHeight="1">
      <c r="B37" s="71"/>
      <c r="C37" s="26">
        <v>27</v>
      </c>
      <c r="D37" s="160" t="str">
        <f>VLOOKUP(C37,'高校男子名簿'!$D$4:$F$307,2)</f>
        <v>神津　蒼汰</v>
      </c>
      <c r="E37" s="165" t="str">
        <f>VLOOKUP(C37,'高校男子名簿'!$D$4:$F$307,3)</f>
        <v>上田西高</v>
      </c>
      <c r="F37" s="41"/>
      <c r="I37" s="140"/>
      <c r="J37" s="140"/>
      <c r="K37" s="150"/>
      <c r="L37" s="149"/>
      <c r="M37" s="149"/>
      <c r="Q37" s="71"/>
      <c r="R37" s="29">
        <v>61</v>
      </c>
      <c r="S37" s="161" t="str">
        <f>VLOOKUP(R37,'高校男子名簿'!$D$4:$F$307,2)</f>
        <v>北澤雄太河</v>
      </c>
      <c r="T37" s="166" t="str">
        <f>VLOOKUP(R37,'高校男子名簿'!$D$4:$F$307,3)</f>
        <v>佐久長聖</v>
      </c>
      <c r="U37" s="24"/>
      <c r="V37" s="1"/>
    </row>
    <row r="38" spans="2:22" ht="19.5" customHeight="1">
      <c r="B38" s="71"/>
      <c r="C38" s="29">
        <v>28</v>
      </c>
      <c r="D38" s="161" t="str">
        <f>VLOOKUP(C38,'高校男子名簿'!$D$4:$F$307,2)</f>
        <v>森澤　日詩</v>
      </c>
      <c r="E38" s="166" t="str">
        <f>VLOOKUP(C38,'高校男子名簿'!$D$4:$F$307,3)</f>
        <v>野沢北高</v>
      </c>
      <c r="F38" s="24"/>
      <c r="I38" s="156" t="s">
        <v>18</v>
      </c>
      <c r="J38" s="141"/>
      <c r="K38" s="150"/>
      <c r="L38" s="149"/>
      <c r="M38" s="149"/>
      <c r="N38" s="158" t="s">
        <v>21</v>
      </c>
      <c r="S38" s="162"/>
      <c r="T38" s="162"/>
      <c r="V38" s="1"/>
    </row>
    <row r="39" spans="4:22" ht="19.5" customHeight="1">
      <c r="D39" s="162"/>
      <c r="E39" s="162"/>
      <c r="I39" s="156"/>
      <c r="K39" s="150"/>
      <c r="L39" s="150"/>
      <c r="M39" s="152"/>
      <c r="N39" s="158"/>
      <c r="Q39" s="71">
        <f>Q34+1</f>
        <v>16</v>
      </c>
      <c r="R39" s="27">
        <v>62</v>
      </c>
      <c r="S39" s="159" t="str">
        <f>VLOOKUP(R39,'高校男子名簿'!$D$4:$F$307,2)</f>
        <v>内藤　陸杜</v>
      </c>
      <c r="T39" s="164" t="str">
        <f>VLOOKUP(R39,'高校男子名簿'!$D$4:$F$307,3)</f>
        <v>上田西高</v>
      </c>
      <c r="U39" s="28"/>
      <c r="V39" s="1"/>
    </row>
    <row r="40" spans="2:22" ht="19.5" customHeight="1">
      <c r="B40" s="71">
        <v>8</v>
      </c>
      <c r="C40" s="27">
        <v>29</v>
      </c>
      <c r="D40" s="159" t="str">
        <f>VLOOKUP(C40,'高校男子名簿'!$D$4:$F$307,2)</f>
        <v>柳澤　知輝</v>
      </c>
      <c r="E40" s="164" t="str">
        <f>VLOOKUP(C40,'高校男子名簿'!$D$4:$F$307,3)</f>
        <v>上田三中</v>
      </c>
      <c r="F40" s="28"/>
      <c r="I40" s="140"/>
      <c r="K40" s="150"/>
      <c r="L40" s="150"/>
      <c r="M40" s="149"/>
      <c r="Q40" s="71"/>
      <c r="R40" s="26">
        <v>63</v>
      </c>
      <c r="S40" s="160" t="str">
        <f>VLOOKUP(R40,'高校男子名簿'!$D$4:$F$307,2)</f>
        <v>清水　　翼</v>
      </c>
      <c r="T40" s="165" t="str">
        <f>VLOOKUP(R40,'高校男子名簿'!$D$4:$F$307,3)</f>
        <v>上田二中</v>
      </c>
      <c r="U40" s="25"/>
      <c r="V40" s="1"/>
    </row>
    <row r="41" spans="2:22" ht="19.5" customHeight="1">
      <c r="B41" s="71"/>
      <c r="C41" s="26">
        <v>30</v>
      </c>
      <c r="D41" s="160" t="str">
        <f>VLOOKUP(C41,'高校男子名簿'!$D$4:$F$307,2)</f>
        <v>由井　悠眞</v>
      </c>
      <c r="E41" s="165" t="str">
        <f>VLOOKUP(C41,'高校男子名簿'!$D$4:$F$307,3)</f>
        <v>佐久穂Jr.</v>
      </c>
      <c r="F41" s="25"/>
      <c r="G41" s="138"/>
      <c r="H41" s="142"/>
      <c r="I41" s="140"/>
      <c r="K41" s="150"/>
      <c r="L41" s="150"/>
      <c r="M41" s="149"/>
      <c r="O41" s="157"/>
      <c r="P41" s="147"/>
      <c r="Q41" s="71"/>
      <c r="R41" s="26">
        <v>64</v>
      </c>
      <c r="S41" s="160" t="str">
        <f>VLOOKUP(R41,'高校男子名簿'!$D$4:$F$307,2)</f>
        <v>伊藤　遼哉</v>
      </c>
      <c r="T41" s="165" t="str">
        <f>VLOOKUP(R41,'高校男子名簿'!$D$4:$F$307,3)</f>
        <v>上田一中</v>
      </c>
      <c r="U41" s="41"/>
      <c r="V41" s="1"/>
    </row>
    <row r="42" spans="2:22" ht="19.5" customHeight="1">
      <c r="B42" s="71"/>
      <c r="C42" s="26">
        <v>31</v>
      </c>
      <c r="D42" s="160" t="str">
        <f>VLOOKUP(C42,'高校男子名簿'!$D$4:$F$307,2)</f>
        <v>石橋　琉心</v>
      </c>
      <c r="E42" s="165" t="str">
        <f>VLOOKUP(C42,'高校男子名簿'!$D$4:$F$307,3)</f>
        <v>上田千曲</v>
      </c>
      <c r="F42" s="41"/>
      <c r="H42" s="139"/>
      <c r="I42" s="140"/>
      <c r="K42" s="150"/>
      <c r="L42" s="150"/>
      <c r="M42" s="149"/>
      <c r="N42" s="146"/>
      <c r="Q42" s="71"/>
      <c r="R42" s="29">
        <v>65</v>
      </c>
      <c r="S42" s="161" t="str">
        <f>VLOOKUP(R42,'高校男子名簿'!$D$4:$F$307,2)</f>
        <v>甘利　　翔</v>
      </c>
      <c r="T42" s="166" t="str">
        <f>VLOOKUP(R42,'高校男子名簿'!$D$4:$F$307,3)</f>
        <v>東部中</v>
      </c>
      <c r="U42" s="24"/>
      <c r="V42" s="1"/>
    </row>
    <row r="43" spans="2:22" ht="19.5" customHeight="1">
      <c r="B43" s="71"/>
      <c r="C43" s="29">
        <v>32</v>
      </c>
      <c r="D43" s="161" t="str">
        <f>VLOOKUP(C43,'高校男子名簿'!$D$4:$F$307,2)</f>
        <v>髙橋　　陸</v>
      </c>
      <c r="E43" s="166" t="str">
        <f>VLOOKUP(C43,'高校男子名簿'!$D$4:$F$307,3)</f>
        <v>上田二中</v>
      </c>
      <c r="F43" s="24"/>
      <c r="H43" s="156" t="s">
        <v>23</v>
      </c>
      <c r="I43" s="141"/>
      <c r="K43" s="150"/>
      <c r="L43" s="150"/>
      <c r="M43" s="149"/>
      <c r="N43" s="146"/>
      <c r="O43" s="158" t="s">
        <v>25</v>
      </c>
      <c r="S43" s="162"/>
      <c r="T43" s="162"/>
      <c r="V43" s="1"/>
    </row>
    <row r="44" spans="2:22" ht="19.5" customHeight="1">
      <c r="B44" s="42"/>
      <c r="C44" s="1"/>
      <c r="D44" s="163"/>
      <c r="E44" s="163"/>
      <c r="F44" s="1"/>
      <c r="H44" s="156"/>
      <c r="K44" s="150"/>
      <c r="N44" s="148"/>
      <c r="O44" s="158"/>
      <c r="Q44" s="73">
        <v>17</v>
      </c>
      <c r="R44" s="27">
        <v>66</v>
      </c>
      <c r="S44" s="159" t="str">
        <f>VLOOKUP(R44,'高校男子名簿'!$D$4:$F$307,2)</f>
        <v>岡部　梨音</v>
      </c>
      <c r="T44" s="164" t="str">
        <f>VLOOKUP(R44,'高校男子名簿'!$D$4:$F$307,3)</f>
        <v>Ｔ．Ｃ．ＡＣＥ</v>
      </c>
      <c r="U44" s="28"/>
      <c r="V44" s="1"/>
    </row>
    <row r="45" spans="2:22" ht="19.5" customHeight="1">
      <c r="B45" s="71">
        <v>9</v>
      </c>
      <c r="C45" s="27">
        <v>33</v>
      </c>
      <c r="D45" s="159" t="str">
        <f>VLOOKUP(C45,'高校男子名簿'!$D$4:$F$307,2)</f>
        <v>倉橋　輝來</v>
      </c>
      <c r="E45" s="164" t="str">
        <f>VLOOKUP(C45,'高校男子名簿'!$D$4:$F$307,3)</f>
        <v>上田高</v>
      </c>
      <c r="F45" s="28"/>
      <c r="H45" s="140"/>
      <c r="N45" s="146"/>
      <c r="Q45" s="74"/>
      <c r="R45" s="26">
        <v>67</v>
      </c>
      <c r="S45" s="160" t="str">
        <f>VLOOKUP(R45,'高校男子名簿'!$D$4:$F$307,2)</f>
        <v>小林　蒼天</v>
      </c>
      <c r="T45" s="165" t="str">
        <f>VLOOKUP(R45,'高校男子名簿'!$D$4:$F$307,3)</f>
        <v>上田東高</v>
      </c>
      <c r="U45" s="25"/>
      <c r="V45" s="1"/>
    </row>
    <row r="46" spans="2:22" ht="19.5" customHeight="1">
      <c r="B46" s="71"/>
      <c r="C46" s="26">
        <v>34</v>
      </c>
      <c r="D46" s="160" t="str">
        <f>VLOOKUP(C46,'高校男子名簿'!$D$4:$F$307,2)</f>
        <v>矢澤　健吾</v>
      </c>
      <c r="E46" s="165" t="str">
        <f>VLOOKUP(C46,'高校男子名簿'!$D$4:$F$307,3)</f>
        <v>東部中</v>
      </c>
      <c r="F46" s="25"/>
      <c r="G46" s="138"/>
      <c r="H46" s="144"/>
      <c r="N46" s="146"/>
      <c r="O46" s="157"/>
      <c r="P46" s="147"/>
      <c r="Q46" s="74"/>
      <c r="R46" s="26">
        <v>68</v>
      </c>
      <c r="S46" s="160" t="str">
        <f>VLOOKUP(R46,'高校男子名簿'!$D$4:$F$307,2)</f>
        <v>若林　　舜</v>
      </c>
      <c r="T46" s="165" t="str">
        <f>VLOOKUP(R46,'高校男子名簿'!$D$4:$F$307,3)</f>
        <v>上田三中</v>
      </c>
      <c r="U46" s="41"/>
      <c r="V46" s="1"/>
    </row>
    <row r="47" spans="2:22" ht="19.5" customHeight="1">
      <c r="B47" s="71"/>
      <c r="C47" s="26">
        <v>35</v>
      </c>
      <c r="D47" s="160" t="str">
        <f>VLOOKUP(C47,'高校男子名簿'!$D$4:$F$307,2)</f>
        <v>澤井　優希</v>
      </c>
      <c r="E47" s="165" t="str">
        <f>VLOOKUP(C47,'高校男子名簿'!$D$4:$F$307,3)</f>
        <v>佐久長聖</v>
      </c>
      <c r="F47" s="41"/>
      <c r="Q47" s="74"/>
      <c r="R47" s="26">
        <v>69</v>
      </c>
      <c r="S47" s="160" t="str">
        <f>VLOOKUP(R47,'高校男子名簿'!$D$4:$F$307,2)</f>
        <v>櫻井　拓真</v>
      </c>
      <c r="T47" s="165" t="str">
        <f>VLOOKUP(R47,'高校男子名簿'!$D$4:$F$307,3)</f>
        <v>上田千曲</v>
      </c>
      <c r="U47" s="41"/>
      <c r="V47" s="1"/>
    </row>
    <row r="48" spans="2:22" ht="19.5" customHeight="1">
      <c r="B48" s="71"/>
      <c r="C48" s="29">
        <v>36</v>
      </c>
      <c r="D48" s="161" t="str">
        <f>VLOOKUP(C48,'高校男子名簿'!$D$4:$F$307,2)</f>
        <v>鈴木　裕飛</v>
      </c>
      <c r="E48" s="166" t="str">
        <f>VLOOKUP(C48,'高校男子名簿'!$D$4:$F$307,3)</f>
        <v>上田染谷丘高</v>
      </c>
      <c r="F48" s="24"/>
      <c r="Q48" s="75"/>
      <c r="R48" s="29">
        <v>70</v>
      </c>
      <c r="S48" s="161" t="str">
        <f>VLOOKUP(R48,'高校男子名簿'!$D$4:$F$307,2)</f>
        <v>篠原　亮介</v>
      </c>
      <c r="T48" s="166" t="str">
        <f>VLOOKUP(R48,'高校男子名簿'!$D$4:$F$307,3)</f>
        <v>佐久長聖</v>
      </c>
      <c r="U48" s="24"/>
      <c r="V48" s="1"/>
    </row>
    <row r="49" spans="2:22" ht="19.5" customHeight="1">
      <c r="B49" s="42"/>
      <c r="C49" s="1"/>
      <c r="D49" s="1"/>
      <c r="E49" s="1"/>
      <c r="F49" s="1"/>
      <c r="Q49" s="42"/>
      <c r="R49" s="1"/>
      <c r="S49" s="1"/>
      <c r="T49" s="1"/>
      <c r="U49" s="1"/>
      <c r="V49" s="1"/>
    </row>
    <row r="50" spans="2:22" ht="19.5" customHeight="1">
      <c r="B50" s="42"/>
      <c r="C50" s="1"/>
      <c r="D50" s="1"/>
      <c r="E50" s="1"/>
      <c r="F50" s="1"/>
      <c r="G50" s="45"/>
      <c r="H50" s="45"/>
      <c r="I50" s="45"/>
      <c r="J50" s="44"/>
      <c r="K50" s="47"/>
      <c r="L50" s="47"/>
      <c r="M50" s="47"/>
      <c r="N50" s="46"/>
      <c r="O50" s="47"/>
      <c r="P50" s="46"/>
      <c r="Q50" s="42"/>
      <c r="R50" s="1"/>
      <c r="S50" s="1"/>
      <c r="T50" s="1"/>
      <c r="U50" s="1"/>
      <c r="V50" s="1"/>
    </row>
    <row r="51" spans="2:22" ht="19.5" customHeight="1">
      <c r="B51" s="42"/>
      <c r="C51" s="1"/>
      <c r="D51" s="1"/>
      <c r="E51" s="1"/>
      <c r="F51" s="1"/>
      <c r="G51" s="45"/>
      <c r="H51" s="45"/>
      <c r="I51" s="45"/>
      <c r="J51" s="44"/>
      <c r="K51" s="47"/>
      <c r="L51" s="47"/>
      <c r="M51" s="47"/>
      <c r="N51" s="46"/>
      <c r="O51" s="47"/>
      <c r="P51" s="46"/>
      <c r="Q51" s="42"/>
      <c r="R51" s="1"/>
      <c r="S51" s="1"/>
      <c r="T51" s="1"/>
      <c r="U51" s="1"/>
      <c r="V51" s="1"/>
    </row>
    <row r="52" spans="2:22" ht="19.5" customHeight="1">
      <c r="B52" s="42"/>
      <c r="C52" s="1"/>
      <c r="D52" s="1"/>
      <c r="E52" s="1"/>
      <c r="F52" s="1"/>
      <c r="G52" s="45"/>
      <c r="H52" s="45"/>
      <c r="I52" s="45"/>
      <c r="J52" s="44"/>
      <c r="K52" s="47"/>
      <c r="L52" s="47"/>
      <c r="M52" s="47"/>
      <c r="N52" s="46"/>
      <c r="O52" s="47"/>
      <c r="P52" s="46"/>
      <c r="Q52" s="42"/>
      <c r="R52" s="1"/>
      <c r="S52" s="1"/>
      <c r="T52" s="1"/>
      <c r="U52" s="1"/>
      <c r="V52" s="1"/>
    </row>
    <row r="53" spans="2:23" ht="19.5" customHeight="1">
      <c r="B53" s="36"/>
      <c r="C53" s="36"/>
      <c r="D53" s="35"/>
      <c r="E53" s="35"/>
      <c r="F53" s="36"/>
      <c r="G53" s="14"/>
      <c r="H53" s="14"/>
      <c r="I53" s="14"/>
      <c r="J53" s="76" t="s">
        <v>10</v>
      </c>
      <c r="K53" s="76"/>
      <c r="L53" s="70"/>
      <c r="M53" s="70"/>
      <c r="N53" s="21"/>
      <c r="P53" s="21"/>
      <c r="Q53" s="21"/>
      <c r="R53" s="37"/>
      <c r="S53" s="35"/>
      <c r="T53" s="35"/>
      <c r="U53" s="36"/>
      <c r="V53" s="43"/>
      <c r="W53" s="36"/>
    </row>
    <row r="54" spans="2:22" ht="19.5" customHeight="1">
      <c r="B54" s="36"/>
      <c r="C54" s="31"/>
      <c r="D54" s="32" t="str">
        <f>VLOOKUP(C54,'高校男子名簿'!$D$4:$F$307,2)</f>
        <v> </v>
      </c>
      <c r="E54" s="23" t="str">
        <f>VLOOKUP(C54,'高校男子名簿'!$D$4:$F$307,3)</f>
        <v> </v>
      </c>
      <c r="F54" s="40"/>
      <c r="G54" s="30"/>
      <c r="H54" s="30"/>
      <c r="I54" s="30"/>
      <c r="J54" s="15"/>
      <c r="K54" s="38"/>
      <c r="L54" s="38"/>
      <c r="M54" s="38"/>
      <c r="N54" s="33"/>
      <c r="O54" s="157"/>
      <c r="P54" s="33"/>
      <c r="Q54" s="33"/>
      <c r="R54" s="31"/>
      <c r="S54" s="32" t="str">
        <f>VLOOKUP(R54,'高校男子名簿'!$D$4:$F$307,2)</f>
        <v> </v>
      </c>
      <c r="T54" s="23" t="str">
        <f>VLOOKUP(R54,'高校男子名簿'!$D$4:$F$307,3)</f>
        <v> </v>
      </c>
      <c r="V54" s="1"/>
    </row>
  </sheetData>
  <sheetProtection/>
  <mergeCells count="33">
    <mergeCell ref="O43:O44"/>
    <mergeCell ref="I16:I17"/>
    <mergeCell ref="I38:I39"/>
    <mergeCell ref="N16:N17"/>
    <mergeCell ref="N38:N39"/>
    <mergeCell ref="J28:J29"/>
    <mergeCell ref="M28:M29"/>
    <mergeCell ref="B40:B43"/>
    <mergeCell ref="B45:B48"/>
    <mergeCell ref="Q5:Q9"/>
    <mergeCell ref="G13:G14"/>
    <mergeCell ref="H9:H10"/>
    <mergeCell ref="H23:H24"/>
    <mergeCell ref="H34:H35"/>
    <mergeCell ref="H43:H44"/>
    <mergeCell ref="O9:O10"/>
    <mergeCell ref="O23:O24"/>
    <mergeCell ref="J53:K53"/>
    <mergeCell ref="B20:B23"/>
    <mergeCell ref="Q39:Q42"/>
    <mergeCell ref="B25:B28"/>
    <mergeCell ref="B30:B33"/>
    <mergeCell ref="B5:B8"/>
    <mergeCell ref="Q12:Q15"/>
    <mergeCell ref="B10:B13"/>
    <mergeCell ref="Q29:Q32"/>
    <mergeCell ref="Q19:Q22"/>
    <mergeCell ref="Q24:Q27"/>
    <mergeCell ref="O34:O35"/>
    <mergeCell ref="B15:B18"/>
    <mergeCell ref="B35:B38"/>
    <mergeCell ref="Q44:Q48"/>
    <mergeCell ref="Q34:Q37"/>
  </mergeCells>
  <printOptions horizontalCentered="1" verticalCentered="1"/>
  <pageMargins left="0" right="0" top="0" bottom="0" header="0.31496062992125984" footer="0.31496062992125984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L212"/>
  <sheetViews>
    <sheetView zoomScalePageLayoutView="0" workbookViewId="0" topLeftCell="B96">
      <selection activeCell="E103" sqref="E103:E104"/>
    </sheetView>
  </sheetViews>
  <sheetFormatPr defaultColWidth="9.00390625" defaultRowHeight="13.5"/>
  <cols>
    <col min="1" max="1" width="9.00390625" style="0" customWidth="1"/>
    <col min="4" max="7" width="9.125" style="0" customWidth="1"/>
  </cols>
  <sheetData>
    <row r="3" spans="4:8" ht="13.5">
      <c r="D3" s="80" t="s">
        <v>6</v>
      </c>
      <c r="E3" s="80" t="s">
        <v>2</v>
      </c>
      <c r="F3" s="80" t="s">
        <v>0</v>
      </c>
      <c r="G3" s="80" t="s">
        <v>1</v>
      </c>
      <c r="H3" s="80" t="s">
        <v>4</v>
      </c>
    </row>
    <row r="4" spans="4:8" ht="13.5">
      <c r="D4" s="80"/>
      <c r="E4" s="80"/>
      <c r="F4" s="80"/>
      <c r="G4" s="80"/>
      <c r="H4" s="80"/>
    </row>
    <row r="5" spans="4:8" ht="13.5">
      <c r="D5" s="78">
        <v>0</v>
      </c>
      <c r="E5" s="78" t="s">
        <v>3</v>
      </c>
      <c r="F5" s="78" t="s">
        <v>3</v>
      </c>
      <c r="G5" s="78">
        <v>-1</v>
      </c>
      <c r="H5" s="78">
        <v>-1</v>
      </c>
    </row>
    <row r="6" spans="4:8" ht="13.5">
      <c r="D6" s="78"/>
      <c r="E6" s="78"/>
      <c r="F6" s="78"/>
      <c r="G6" s="78"/>
      <c r="H6" s="78"/>
    </row>
    <row r="7" spans="4:8" ht="13.5">
      <c r="D7" s="78">
        <v>1</v>
      </c>
      <c r="E7" s="78" t="s">
        <v>33</v>
      </c>
      <c r="F7" s="78" t="s">
        <v>34</v>
      </c>
      <c r="G7" s="78">
        <v>1</v>
      </c>
      <c r="H7" s="78">
        <v>1</v>
      </c>
    </row>
    <row r="8" spans="4:8" ht="13.5">
      <c r="D8" s="79"/>
      <c r="E8" s="79"/>
      <c r="F8" s="79"/>
      <c r="G8" s="79"/>
      <c r="H8" s="78"/>
    </row>
    <row r="9" spans="4:8" ht="13.5">
      <c r="D9" s="78">
        <v>2</v>
      </c>
      <c r="E9" s="78" t="s">
        <v>110</v>
      </c>
      <c r="F9" s="78" t="s">
        <v>37</v>
      </c>
      <c r="G9" s="78">
        <v>64</v>
      </c>
      <c r="H9" s="78">
        <v>1</v>
      </c>
    </row>
    <row r="10" spans="4:8" ht="13.5">
      <c r="D10" s="79"/>
      <c r="E10" s="79"/>
      <c r="F10" s="79"/>
      <c r="G10" s="79"/>
      <c r="H10" s="78"/>
    </row>
    <row r="11" spans="4:8" ht="13.5">
      <c r="D11" s="78">
        <v>3</v>
      </c>
      <c r="E11" s="78" t="s">
        <v>111</v>
      </c>
      <c r="F11" s="78" t="s">
        <v>30</v>
      </c>
      <c r="G11" s="78">
        <v>65</v>
      </c>
      <c r="H11" s="78">
        <v>1</v>
      </c>
    </row>
    <row r="12" spans="4:8" ht="13.5">
      <c r="D12" s="79"/>
      <c r="E12" s="79"/>
      <c r="F12" s="79"/>
      <c r="G12" s="79"/>
      <c r="H12" s="78"/>
    </row>
    <row r="13" spans="4:8" ht="13.5">
      <c r="D13" s="78">
        <v>4</v>
      </c>
      <c r="E13" s="78" t="s">
        <v>60</v>
      </c>
      <c r="F13" s="78" t="s">
        <v>35</v>
      </c>
      <c r="G13" s="78">
        <v>128</v>
      </c>
      <c r="H13" s="78">
        <v>1</v>
      </c>
    </row>
    <row r="14" spans="4:8" ht="13.5">
      <c r="D14" s="79"/>
      <c r="E14" s="79"/>
      <c r="F14" s="79"/>
      <c r="G14" s="79"/>
      <c r="H14" s="78"/>
    </row>
    <row r="15" spans="4:8" ht="13.5">
      <c r="D15" s="78">
        <v>5</v>
      </c>
      <c r="E15" s="78" t="s">
        <v>61</v>
      </c>
      <c r="F15" s="78" t="s">
        <v>39</v>
      </c>
      <c r="G15" s="78">
        <v>17</v>
      </c>
      <c r="H15" s="78">
        <v>2</v>
      </c>
    </row>
    <row r="16" spans="4:8" ht="13.5">
      <c r="D16" s="79"/>
      <c r="E16" s="79"/>
      <c r="F16" s="79"/>
      <c r="G16" s="79"/>
      <c r="H16" s="78"/>
    </row>
    <row r="17" spans="4:8" ht="13.5">
      <c r="D17" s="78">
        <v>6</v>
      </c>
      <c r="E17" s="78" t="s">
        <v>62</v>
      </c>
      <c r="F17" s="78" t="s">
        <v>26</v>
      </c>
      <c r="G17" s="78">
        <v>48</v>
      </c>
      <c r="H17" s="78">
        <v>2</v>
      </c>
    </row>
    <row r="18" spans="4:8" ht="13.5">
      <c r="D18" s="79"/>
      <c r="E18" s="79"/>
      <c r="F18" s="79"/>
      <c r="G18" s="79"/>
      <c r="H18" s="78"/>
    </row>
    <row r="19" spans="4:8" ht="13.5">
      <c r="D19" s="78">
        <v>7</v>
      </c>
      <c r="E19" s="78" t="s">
        <v>112</v>
      </c>
      <c r="F19" s="78" t="s">
        <v>36</v>
      </c>
      <c r="G19" s="78">
        <v>81</v>
      </c>
      <c r="H19" s="78">
        <v>2</v>
      </c>
    </row>
    <row r="20" spans="4:8" ht="13.5">
      <c r="D20" s="79"/>
      <c r="E20" s="79"/>
      <c r="F20" s="79"/>
      <c r="G20" s="79"/>
      <c r="H20" s="78"/>
    </row>
    <row r="21" spans="4:12" ht="13.5">
      <c r="D21" s="78">
        <v>8</v>
      </c>
      <c r="E21" s="78" t="s">
        <v>66</v>
      </c>
      <c r="F21" s="78" t="s">
        <v>28</v>
      </c>
      <c r="G21" s="78">
        <v>113</v>
      </c>
      <c r="H21" s="78">
        <v>2</v>
      </c>
      <c r="J21" s="78" t="s">
        <v>63</v>
      </c>
      <c r="K21" s="78" t="s">
        <v>35</v>
      </c>
      <c r="L21" s="78">
        <v>112</v>
      </c>
    </row>
    <row r="22" spans="4:12" ht="13.5">
      <c r="D22" s="79"/>
      <c r="E22" s="79"/>
      <c r="F22" s="79"/>
      <c r="G22" s="79"/>
      <c r="H22" s="78"/>
      <c r="J22" s="79"/>
      <c r="K22" s="79"/>
      <c r="L22" s="79"/>
    </row>
    <row r="23" spans="4:8" ht="13.5">
      <c r="D23" s="78">
        <v>9</v>
      </c>
      <c r="E23" s="78" t="s">
        <v>113</v>
      </c>
      <c r="F23" s="78" t="s">
        <v>64</v>
      </c>
      <c r="G23" s="78">
        <v>16</v>
      </c>
      <c r="H23" s="78">
        <v>3</v>
      </c>
    </row>
    <row r="24" spans="4:8" ht="13.5">
      <c r="D24" s="79"/>
      <c r="E24" s="79"/>
      <c r="F24" s="79"/>
      <c r="G24" s="79"/>
      <c r="H24" s="78"/>
    </row>
    <row r="25" spans="4:8" ht="13.5">
      <c r="D25" s="78">
        <v>10</v>
      </c>
      <c r="E25" s="78" t="s">
        <v>65</v>
      </c>
      <c r="F25" s="78" t="s">
        <v>29</v>
      </c>
      <c r="G25" s="78">
        <v>49</v>
      </c>
      <c r="H25" s="78">
        <v>3</v>
      </c>
    </row>
    <row r="26" spans="4:8" ht="13.5">
      <c r="D26" s="79"/>
      <c r="E26" s="79"/>
      <c r="F26" s="79"/>
      <c r="G26" s="79"/>
      <c r="H26" s="78"/>
    </row>
    <row r="27" spans="4:8" ht="13.5">
      <c r="D27" s="78">
        <v>11</v>
      </c>
      <c r="E27" s="78" t="s">
        <v>114</v>
      </c>
      <c r="F27" s="78" t="s">
        <v>31</v>
      </c>
      <c r="G27" s="78">
        <v>80</v>
      </c>
      <c r="H27" s="78">
        <v>3</v>
      </c>
    </row>
    <row r="28" spans="4:8" ht="13.5">
      <c r="D28" s="79"/>
      <c r="E28" s="79"/>
      <c r="F28" s="79"/>
      <c r="G28" s="79"/>
      <c r="H28" s="78"/>
    </row>
    <row r="29" spans="4:8" ht="13.5">
      <c r="D29" s="78">
        <v>12</v>
      </c>
      <c r="E29" s="78" t="s">
        <v>63</v>
      </c>
      <c r="F29" s="78" t="s">
        <v>35</v>
      </c>
      <c r="G29" s="78">
        <v>112</v>
      </c>
      <c r="H29" s="78">
        <v>3</v>
      </c>
    </row>
    <row r="30" spans="4:8" ht="13.5">
      <c r="D30" s="79"/>
      <c r="E30" s="79"/>
      <c r="F30" s="79"/>
      <c r="G30" s="79"/>
      <c r="H30" s="78"/>
    </row>
    <row r="31" spans="4:8" ht="13.5">
      <c r="D31" s="78">
        <v>13</v>
      </c>
      <c r="E31" s="78" t="s">
        <v>67</v>
      </c>
      <c r="F31" s="78" t="s">
        <v>68</v>
      </c>
      <c r="G31" s="78">
        <v>9</v>
      </c>
      <c r="H31" s="78">
        <v>4</v>
      </c>
    </row>
    <row r="32" spans="4:8" ht="13.5">
      <c r="D32" s="79"/>
      <c r="E32" s="79"/>
      <c r="F32" s="79"/>
      <c r="G32" s="79"/>
      <c r="H32" s="78"/>
    </row>
    <row r="33" spans="4:8" ht="13.5">
      <c r="D33" s="78">
        <v>14</v>
      </c>
      <c r="E33" s="78" t="s">
        <v>69</v>
      </c>
      <c r="F33" s="78" t="s">
        <v>38</v>
      </c>
      <c r="G33" s="78">
        <v>56</v>
      </c>
      <c r="H33" s="78">
        <v>4</v>
      </c>
    </row>
    <row r="34" spans="4:8" ht="13.5">
      <c r="D34" s="79"/>
      <c r="E34" s="79"/>
      <c r="F34" s="79"/>
      <c r="G34" s="79"/>
      <c r="H34" s="78"/>
    </row>
    <row r="35" spans="4:8" ht="13.5">
      <c r="D35" s="78">
        <v>15</v>
      </c>
      <c r="E35" s="78" t="s">
        <v>70</v>
      </c>
      <c r="F35" s="78" t="s">
        <v>28</v>
      </c>
      <c r="G35" s="78">
        <v>73</v>
      </c>
      <c r="H35" s="78">
        <v>4</v>
      </c>
    </row>
    <row r="36" spans="4:8" ht="13.5">
      <c r="D36" s="79"/>
      <c r="E36" s="79"/>
      <c r="F36" s="79"/>
      <c r="G36" s="79"/>
      <c r="H36" s="78"/>
    </row>
    <row r="37" spans="4:8" ht="13.5">
      <c r="D37" s="78">
        <v>16</v>
      </c>
      <c r="E37" s="78" t="s">
        <v>71</v>
      </c>
      <c r="F37" s="78" t="s">
        <v>34</v>
      </c>
      <c r="G37" s="78">
        <v>120</v>
      </c>
      <c r="H37" s="78">
        <v>4</v>
      </c>
    </row>
    <row r="38" spans="4:8" ht="13.5">
      <c r="D38" s="79"/>
      <c r="E38" s="79"/>
      <c r="F38" s="79"/>
      <c r="G38" s="79"/>
      <c r="H38" s="78"/>
    </row>
    <row r="39" spans="4:8" ht="13.5">
      <c r="D39" s="78">
        <v>17</v>
      </c>
      <c r="E39" s="78" t="s">
        <v>72</v>
      </c>
      <c r="F39" s="78" t="s">
        <v>39</v>
      </c>
      <c r="G39" s="78">
        <v>8</v>
      </c>
      <c r="H39" s="78">
        <v>5</v>
      </c>
    </row>
    <row r="40" spans="4:8" ht="13.5">
      <c r="D40" s="79"/>
      <c r="E40" s="79"/>
      <c r="F40" s="79"/>
      <c r="G40" s="79"/>
      <c r="H40" s="78"/>
    </row>
    <row r="41" spans="4:8" ht="13.5">
      <c r="D41" s="78">
        <v>18</v>
      </c>
      <c r="E41" s="78" t="s">
        <v>115</v>
      </c>
      <c r="F41" s="78" t="s">
        <v>30</v>
      </c>
      <c r="G41" s="78">
        <v>57</v>
      </c>
      <c r="H41" s="78">
        <v>5</v>
      </c>
    </row>
    <row r="42" spans="4:8" ht="13.5">
      <c r="D42" s="79"/>
      <c r="E42" s="79"/>
      <c r="F42" s="79"/>
      <c r="G42" s="79"/>
      <c r="H42" s="78"/>
    </row>
    <row r="43" spans="4:8" ht="13.5">
      <c r="D43" s="78">
        <v>19</v>
      </c>
      <c r="E43" s="78" t="s">
        <v>116</v>
      </c>
      <c r="F43" s="78" t="s">
        <v>64</v>
      </c>
      <c r="G43" s="78">
        <v>72</v>
      </c>
      <c r="H43" s="78">
        <v>5</v>
      </c>
    </row>
    <row r="44" spans="4:8" ht="13.5">
      <c r="D44" s="79"/>
      <c r="E44" s="79"/>
      <c r="F44" s="79"/>
      <c r="G44" s="79"/>
      <c r="H44" s="78"/>
    </row>
    <row r="45" spans="4:8" ht="13.5">
      <c r="D45" s="78">
        <v>20</v>
      </c>
      <c r="E45" s="78" t="s">
        <v>73</v>
      </c>
      <c r="F45" s="78" t="s">
        <v>35</v>
      </c>
      <c r="G45" s="78">
        <v>121</v>
      </c>
      <c r="H45" s="78">
        <v>5</v>
      </c>
    </row>
    <row r="46" spans="4:8" ht="13.5">
      <c r="D46" s="79"/>
      <c r="E46" s="79"/>
      <c r="F46" s="79"/>
      <c r="G46" s="79"/>
      <c r="H46" s="78"/>
    </row>
    <row r="47" spans="4:8" ht="13.5">
      <c r="D47" s="78">
        <v>21</v>
      </c>
      <c r="E47" s="78" t="s">
        <v>74</v>
      </c>
      <c r="F47" s="78" t="s">
        <v>32</v>
      </c>
      <c r="G47" s="78">
        <v>5</v>
      </c>
      <c r="H47" s="78">
        <v>6</v>
      </c>
    </row>
    <row r="48" spans="4:8" ht="13.5">
      <c r="D48" s="79"/>
      <c r="E48" s="79"/>
      <c r="F48" s="79"/>
      <c r="G48" s="79"/>
      <c r="H48" s="78"/>
    </row>
    <row r="49" spans="4:8" ht="13.5">
      <c r="D49" s="78">
        <v>22</v>
      </c>
      <c r="E49" s="78" t="s">
        <v>117</v>
      </c>
      <c r="F49" s="78" t="s">
        <v>36</v>
      </c>
      <c r="G49" s="78">
        <v>60</v>
      </c>
      <c r="H49" s="78">
        <v>6</v>
      </c>
    </row>
    <row r="50" spans="4:8" ht="13.5">
      <c r="D50" s="79"/>
      <c r="E50" s="79"/>
      <c r="F50" s="79"/>
      <c r="G50" s="79"/>
      <c r="H50" s="78"/>
    </row>
    <row r="51" spans="4:8" ht="13.5">
      <c r="D51" s="78">
        <v>23</v>
      </c>
      <c r="E51" s="78" t="s">
        <v>75</v>
      </c>
      <c r="F51" s="78" t="s">
        <v>35</v>
      </c>
      <c r="G51" s="78">
        <v>69</v>
      </c>
      <c r="H51" s="78">
        <v>6</v>
      </c>
    </row>
    <row r="52" spans="4:8" ht="13.5">
      <c r="D52" s="79"/>
      <c r="E52" s="79"/>
      <c r="F52" s="79"/>
      <c r="G52" s="79"/>
      <c r="H52" s="78"/>
    </row>
    <row r="53" spans="4:8" ht="13.5">
      <c r="D53" s="78">
        <v>24</v>
      </c>
      <c r="E53" s="78" t="s">
        <v>76</v>
      </c>
      <c r="F53" s="78" t="s">
        <v>68</v>
      </c>
      <c r="G53" s="78">
        <v>124</v>
      </c>
      <c r="H53" s="78">
        <v>6</v>
      </c>
    </row>
    <row r="54" spans="4:8" ht="13.5">
      <c r="D54" s="79"/>
      <c r="E54" s="79"/>
      <c r="F54" s="79"/>
      <c r="G54" s="79"/>
      <c r="H54" s="78"/>
    </row>
    <row r="55" spans="4:8" ht="13.5">
      <c r="D55" s="78">
        <v>25</v>
      </c>
      <c r="E55" s="78" t="s">
        <v>77</v>
      </c>
      <c r="F55" s="78" t="s">
        <v>28</v>
      </c>
      <c r="G55" s="78">
        <v>12</v>
      </c>
      <c r="H55" s="78">
        <v>7</v>
      </c>
    </row>
    <row r="56" spans="4:8" ht="13.5">
      <c r="D56" s="79"/>
      <c r="E56" s="79"/>
      <c r="F56" s="79"/>
      <c r="G56" s="79"/>
      <c r="H56" s="78"/>
    </row>
    <row r="57" spans="4:8" ht="13.5">
      <c r="D57" s="78">
        <v>26</v>
      </c>
      <c r="E57" s="78" t="s">
        <v>78</v>
      </c>
      <c r="F57" s="78" t="s">
        <v>34</v>
      </c>
      <c r="G57" s="78">
        <v>53</v>
      </c>
      <c r="H57" s="78">
        <v>7</v>
      </c>
    </row>
    <row r="58" spans="4:8" ht="13.5">
      <c r="D58" s="79"/>
      <c r="E58" s="79"/>
      <c r="F58" s="79"/>
      <c r="G58" s="79"/>
      <c r="H58" s="78"/>
    </row>
    <row r="59" spans="4:8" ht="13.5">
      <c r="D59" s="78">
        <v>27</v>
      </c>
      <c r="E59" s="78" t="s">
        <v>79</v>
      </c>
      <c r="F59" s="78" t="s">
        <v>31</v>
      </c>
      <c r="G59" s="78">
        <v>76</v>
      </c>
      <c r="H59" s="78">
        <v>7</v>
      </c>
    </row>
    <row r="60" spans="4:8" ht="13.5">
      <c r="D60" s="79"/>
      <c r="E60" s="79"/>
      <c r="F60" s="79"/>
      <c r="G60" s="79"/>
      <c r="H60" s="78"/>
    </row>
    <row r="61" spans="4:8" ht="13.5">
      <c r="D61" s="78">
        <v>28</v>
      </c>
      <c r="E61" s="78" t="s">
        <v>118</v>
      </c>
      <c r="F61" s="78" t="s">
        <v>30</v>
      </c>
      <c r="G61" s="78">
        <v>117</v>
      </c>
      <c r="H61" s="78">
        <v>7</v>
      </c>
    </row>
    <row r="62" spans="4:8" ht="13.5">
      <c r="D62" s="79"/>
      <c r="E62" s="79"/>
      <c r="F62" s="79"/>
      <c r="G62" s="79"/>
      <c r="H62" s="78"/>
    </row>
    <row r="63" spans="4:8" ht="13.5">
      <c r="D63" s="78">
        <v>29</v>
      </c>
      <c r="E63" s="78" t="s">
        <v>80</v>
      </c>
      <c r="F63" s="78" t="s">
        <v>35</v>
      </c>
      <c r="G63" s="78">
        <v>13</v>
      </c>
      <c r="H63" s="78">
        <v>8</v>
      </c>
    </row>
    <row r="64" spans="4:8" ht="13.5">
      <c r="D64" s="79"/>
      <c r="E64" s="79"/>
      <c r="F64" s="79"/>
      <c r="G64" s="79"/>
      <c r="H64" s="78"/>
    </row>
    <row r="65" spans="4:8" ht="13.5">
      <c r="D65" s="78">
        <v>30</v>
      </c>
      <c r="E65" s="78" t="s">
        <v>81</v>
      </c>
      <c r="F65" s="78" t="s">
        <v>38</v>
      </c>
      <c r="G65" s="78">
        <v>52</v>
      </c>
      <c r="H65" s="78">
        <v>8</v>
      </c>
    </row>
    <row r="66" spans="4:8" ht="13.5">
      <c r="D66" s="79"/>
      <c r="E66" s="79"/>
      <c r="F66" s="79"/>
      <c r="G66" s="79"/>
      <c r="H66" s="78"/>
    </row>
    <row r="67" spans="4:8" ht="13.5">
      <c r="D67" s="78">
        <v>31</v>
      </c>
      <c r="E67" s="78" t="s">
        <v>82</v>
      </c>
      <c r="F67" s="78" t="s">
        <v>64</v>
      </c>
      <c r="G67" s="78">
        <v>77</v>
      </c>
      <c r="H67" s="78">
        <v>8</v>
      </c>
    </row>
    <row r="68" spans="4:8" ht="13.5">
      <c r="D68" s="79"/>
      <c r="E68" s="79"/>
      <c r="F68" s="79"/>
      <c r="G68" s="79"/>
      <c r="H68" s="78"/>
    </row>
    <row r="69" spans="4:8" ht="13.5">
      <c r="D69" s="78">
        <v>32</v>
      </c>
      <c r="E69" s="78" t="s">
        <v>119</v>
      </c>
      <c r="F69" s="78" t="s">
        <v>34</v>
      </c>
      <c r="G69" s="78">
        <v>116</v>
      </c>
      <c r="H69" s="78">
        <v>8</v>
      </c>
    </row>
    <row r="70" spans="4:8" ht="13.5">
      <c r="D70" s="79"/>
      <c r="E70" s="79"/>
      <c r="F70" s="79"/>
      <c r="G70" s="79"/>
      <c r="H70" s="78"/>
    </row>
    <row r="71" spans="4:8" ht="13.5">
      <c r="D71" s="78">
        <v>33</v>
      </c>
      <c r="E71" s="78" t="s">
        <v>83</v>
      </c>
      <c r="F71" s="78" t="s">
        <v>39</v>
      </c>
      <c r="G71" s="78">
        <v>4</v>
      </c>
      <c r="H71" s="78">
        <v>9</v>
      </c>
    </row>
    <row r="72" spans="4:8" ht="13.5">
      <c r="D72" s="79"/>
      <c r="E72" s="79"/>
      <c r="F72" s="79"/>
      <c r="G72" s="79"/>
      <c r="H72" s="78"/>
    </row>
    <row r="73" spans="4:8" ht="13.5">
      <c r="D73" s="78">
        <v>34</v>
      </c>
      <c r="E73" s="78" t="s">
        <v>120</v>
      </c>
      <c r="F73" s="78" t="s">
        <v>37</v>
      </c>
      <c r="G73" s="78">
        <v>61</v>
      </c>
      <c r="H73" s="78">
        <v>9</v>
      </c>
    </row>
    <row r="74" spans="4:8" ht="13.5">
      <c r="D74" s="79"/>
      <c r="E74" s="79"/>
      <c r="F74" s="79"/>
      <c r="G74" s="79"/>
      <c r="H74" s="78"/>
    </row>
    <row r="75" spans="4:8" ht="13.5">
      <c r="D75" s="78">
        <v>35</v>
      </c>
      <c r="E75" s="78" t="s">
        <v>84</v>
      </c>
      <c r="F75" s="78" t="s">
        <v>68</v>
      </c>
      <c r="G75" s="78">
        <v>68</v>
      </c>
      <c r="H75" s="78">
        <v>9</v>
      </c>
    </row>
    <row r="76" spans="4:8" ht="13.5">
      <c r="D76" s="79"/>
      <c r="E76" s="79"/>
      <c r="F76" s="79"/>
      <c r="G76" s="79"/>
      <c r="H76" s="78"/>
    </row>
    <row r="77" spans="4:8" ht="13.5">
      <c r="D77" s="78">
        <v>36</v>
      </c>
      <c r="E77" s="78" t="s">
        <v>85</v>
      </c>
      <c r="F77" s="78" t="s">
        <v>27</v>
      </c>
      <c r="G77" s="78">
        <v>125</v>
      </c>
      <c r="H77" s="78">
        <v>9</v>
      </c>
    </row>
    <row r="78" spans="4:8" ht="13.5">
      <c r="D78" s="79"/>
      <c r="E78" s="79"/>
      <c r="F78" s="79"/>
      <c r="G78" s="79"/>
      <c r="H78" s="78"/>
    </row>
    <row r="79" spans="4:8" ht="13.5">
      <c r="D79" s="78">
        <v>37</v>
      </c>
      <c r="E79" s="78" t="s">
        <v>121</v>
      </c>
      <c r="F79" s="78" t="s">
        <v>30</v>
      </c>
      <c r="G79" s="78">
        <v>3</v>
      </c>
      <c r="H79" s="78">
        <v>10</v>
      </c>
    </row>
    <row r="80" spans="4:8" ht="13.5">
      <c r="D80" s="79"/>
      <c r="E80" s="79"/>
      <c r="F80" s="79"/>
      <c r="G80" s="79"/>
      <c r="H80" s="78"/>
    </row>
    <row r="81" spans="4:8" ht="13.5">
      <c r="D81" s="78">
        <v>38</v>
      </c>
      <c r="E81" s="78" t="s">
        <v>122</v>
      </c>
      <c r="F81" s="78" t="s">
        <v>86</v>
      </c>
      <c r="G81" s="78">
        <v>62</v>
      </c>
      <c r="H81" s="78">
        <v>10</v>
      </c>
    </row>
    <row r="82" spans="4:8" ht="13.5">
      <c r="D82" s="79"/>
      <c r="E82" s="79"/>
      <c r="F82" s="79"/>
      <c r="G82" s="79"/>
      <c r="H82" s="78"/>
    </row>
    <row r="83" spans="4:8" ht="13.5">
      <c r="D83" s="78">
        <v>39</v>
      </c>
      <c r="E83" s="78" t="s">
        <v>87</v>
      </c>
      <c r="F83" s="78" t="s">
        <v>68</v>
      </c>
      <c r="G83" s="78">
        <v>67</v>
      </c>
      <c r="H83" s="78">
        <v>10</v>
      </c>
    </row>
    <row r="84" spans="4:8" ht="13.5">
      <c r="D84" s="79"/>
      <c r="E84" s="79"/>
      <c r="F84" s="79"/>
      <c r="G84" s="79"/>
      <c r="H84" s="78"/>
    </row>
    <row r="85" spans="4:8" ht="13.5">
      <c r="D85" s="78">
        <v>40</v>
      </c>
      <c r="E85" s="78" t="s">
        <v>88</v>
      </c>
      <c r="F85" s="78" t="s">
        <v>36</v>
      </c>
      <c r="G85" s="78">
        <v>99</v>
      </c>
      <c r="H85" s="78">
        <v>10</v>
      </c>
    </row>
    <row r="86" spans="4:8" ht="13.5">
      <c r="D86" s="79"/>
      <c r="E86" s="79"/>
      <c r="F86" s="79"/>
      <c r="G86" s="79"/>
      <c r="H86" s="78"/>
    </row>
    <row r="87" spans="4:8" ht="13.5">
      <c r="D87" s="78">
        <v>41</v>
      </c>
      <c r="E87" s="78" t="s">
        <v>89</v>
      </c>
      <c r="F87" s="78" t="s">
        <v>35</v>
      </c>
      <c r="G87" s="78">
        <v>126</v>
      </c>
      <c r="H87" s="78">
        <v>10</v>
      </c>
    </row>
    <row r="88" spans="4:8" ht="13.5">
      <c r="D88" s="79"/>
      <c r="E88" s="79"/>
      <c r="F88" s="79"/>
      <c r="G88" s="79"/>
      <c r="H88" s="78"/>
    </row>
    <row r="89" spans="4:8" ht="13.5">
      <c r="D89" s="78">
        <v>42</v>
      </c>
      <c r="E89" s="78" t="s">
        <v>90</v>
      </c>
      <c r="F89" s="78" t="s">
        <v>38</v>
      </c>
      <c r="G89" s="78">
        <v>14</v>
      </c>
      <c r="H89" s="78">
        <v>11</v>
      </c>
    </row>
    <row r="90" spans="4:8" ht="13.5">
      <c r="D90" s="79"/>
      <c r="E90" s="79"/>
      <c r="F90" s="79"/>
      <c r="G90" s="79"/>
      <c r="H90" s="78"/>
    </row>
    <row r="91" spans="4:8" ht="13.5">
      <c r="D91" s="78">
        <v>43</v>
      </c>
      <c r="E91" s="78" t="s">
        <v>91</v>
      </c>
      <c r="F91" s="78" t="s">
        <v>29</v>
      </c>
      <c r="G91" s="78">
        <v>51</v>
      </c>
      <c r="H91" s="78">
        <v>11</v>
      </c>
    </row>
    <row r="92" spans="4:8" ht="13.5">
      <c r="D92" s="79"/>
      <c r="E92" s="79"/>
      <c r="F92" s="79"/>
      <c r="G92" s="79"/>
      <c r="H92" s="78"/>
    </row>
    <row r="93" spans="4:8" ht="13.5">
      <c r="D93" s="78">
        <v>44</v>
      </c>
      <c r="E93" s="78" t="s">
        <v>123</v>
      </c>
      <c r="F93" s="78" t="s">
        <v>32</v>
      </c>
      <c r="G93" s="78">
        <v>78</v>
      </c>
      <c r="H93" s="78">
        <v>11</v>
      </c>
    </row>
    <row r="94" spans="4:8" ht="13.5">
      <c r="D94" s="79"/>
      <c r="E94" s="79"/>
      <c r="F94" s="79"/>
      <c r="G94" s="79"/>
      <c r="H94" s="78"/>
    </row>
    <row r="95" spans="4:8" ht="13.5">
      <c r="D95" s="78">
        <v>45</v>
      </c>
      <c r="E95" s="78" t="s">
        <v>92</v>
      </c>
      <c r="F95" s="78" t="s">
        <v>34</v>
      </c>
      <c r="G95" s="78">
        <v>115</v>
      </c>
      <c r="H95" s="78">
        <v>11</v>
      </c>
    </row>
    <row r="96" spans="4:8" ht="13.5">
      <c r="D96" s="79"/>
      <c r="E96" s="79"/>
      <c r="F96" s="79"/>
      <c r="G96" s="79"/>
      <c r="H96" s="78"/>
    </row>
    <row r="97" spans="4:8" ht="13.5">
      <c r="D97" s="78">
        <v>46</v>
      </c>
      <c r="E97" s="78" t="s">
        <v>124</v>
      </c>
      <c r="F97" s="78" t="s">
        <v>27</v>
      </c>
      <c r="G97" s="78">
        <v>11</v>
      </c>
      <c r="H97" s="78">
        <v>12</v>
      </c>
    </row>
    <row r="98" spans="4:8" ht="13.5">
      <c r="D98" s="79"/>
      <c r="E98" s="79"/>
      <c r="F98" s="79"/>
      <c r="G98" s="79"/>
      <c r="H98" s="78"/>
    </row>
    <row r="99" spans="4:8" ht="13.5">
      <c r="D99" s="78">
        <v>47</v>
      </c>
      <c r="E99" s="78" t="s">
        <v>93</v>
      </c>
      <c r="F99" s="78" t="s">
        <v>35</v>
      </c>
      <c r="G99" s="78">
        <v>54</v>
      </c>
      <c r="H99" s="78">
        <v>12</v>
      </c>
    </row>
    <row r="100" spans="4:8" ht="13.5">
      <c r="D100" s="79"/>
      <c r="E100" s="79"/>
      <c r="F100" s="79"/>
      <c r="G100" s="79"/>
      <c r="H100" s="78"/>
    </row>
    <row r="101" spans="4:8" ht="13.5">
      <c r="D101" s="78">
        <v>48</v>
      </c>
      <c r="E101" s="78" t="s">
        <v>94</v>
      </c>
      <c r="F101" s="78" t="s">
        <v>95</v>
      </c>
      <c r="G101" s="78">
        <v>75</v>
      </c>
      <c r="H101" s="78">
        <v>12</v>
      </c>
    </row>
    <row r="102" spans="4:8" ht="13.5">
      <c r="D102" s="79"/>
      <c r="E102" s="79"/>
      <c r="F102" s="79"/>
      <c r="G102" s="79"/>
      <c r="H102" s="78"/>
    </row>
    <row r="103" spans="4:8" ht="13.5">
      <c r="D103" s="78">
        <v>49</v>
      </c>
      <c r="E103" s="78" t="s">
        <v>133</v>
      </c>
      <c r="F103" s="78" t="s">
        <v>64</v>
      </c>
      <c r="G103" s="78">
        <v>118</v>
      </c>
      <c r="H103" s="78">
        <v>12</v>
      </c>
    </row>
    <row r="104" spans="4:8" ht="13.5">
      <c r="D104" s="79"/>
      <c r="E104" s="79"/>
      <c r="F104" s="79"/>
      <c r="G104" s="79"/>
      <c r="H104" s="78"/>
    </row>
    <row r="105" spans="4:8" ht="13.5">
      <c r="D105" s="78">
        <v>50</v>
      </c>
      <c r="E105" s="78" t="s">
        <v>96</v>
      </c>
      <c r="F105" s="78" t="s">
        <v>26</v>
      </c>
      <c r="G105" s="78">
        <v>6</v>
      </c>
      <c r="H105" s="78">
        <v>13</v>
      </c>
    </row>
    <row r="106" spans="4:8" ht="13.5">
      <c r="D106" s="79"/>
      <c r="E106" s="79"/>
      <c r="F106" s="79"/>
      <c r="G106" s="79"/>
      <c r="H106" s="78"/>
    </row>
    <row r="107" spans="4:8" ht="13.5">
      <c r="D107" s="78">
        <v>51</v>
      </c>
      <c r="E107" s="78" t="s">
        <v>125</v>
      </c>
      <c r="F107" s="78" t="s">
        <v>37</v>
      </c>
      <c r="G107" s="78">
        <v>59</v>
      </c>
      <c r="H107" s="78">
        <v>13</v>
      </c>
    </row>
    <row r="108" spans="4:8" ht="13.5">
      <c r="D108" s="79"/>
      <c r="E108" s="79"/>
      <c r="F108" s="79"/>
      <c r="G108" s="79"/>
      <c r="H108" s="78"/>
    </row>
    <row r="109" spans="4:8" ht="13.5">
      <c r="D109" s="78">
        <v>52</v>
      </c>
      <c r="E109" s="78" t="s">
        <v>126</v>
      </c>
      <c r="F109" s="78" t="s">
        <v>86</v>
      </c>
      <c r="G109" s="78">
        <v>70</v>
      </c>
      <c r="H109" s="78">
        <v>13</v>
      </c>
    </row>
    <row r="110" spans="4:8" ht="13.5">
      <c r="D110" s="79"/>
      <c r="E110" s="79"/>
      <c r="F110" s="79"/>
      <c r="G110" s="79"/>
      <c r="H110" s="78"/>
    </row>
    <row r="111" spans="4:8" ht="13.5">
      <c r="D111" s="78">
        <v>53</v>
      </c>
      <c r="E111" s="78" t="s">
        <v>97</v>
      </c>
      <c r="F111" s="78" t="s">
        <v>28</v>
      </c>
      <c r="G111" s="78">
        <v>123</v>
      </c>
      <c r="H111" s="78">
        <v>13</v>
      </c>
    </row>
    <row r="112" spans="4:8" ht="13.5">
      <c r="D112" s="79"/>
      <c r="E112" s="79"/>
      <c r="F112" s="79"/>
      <c r="G112" s="79"/>
      <c r="H112" s="78"/>
    </row>
    <row r="113" spans="4:8" ht="13.5">
      <c r="D113" s="78">
        <v>54</v>
      </c>
      <c r="E113" s="78" t="s">
        <v>98</v>
      </c>
      <c r="F113" s="78" t="s">
        <v>39</v>
      </c>
      <c r="G113" s="78">
        <v>7</v>
      </c>
      <c r="H113" s="78">
        <v>14</v>
      </c>
    </row>
    <row r="114" spans="4:8" ht="13.5">
      <c r="D114" s="79"/>
      <c r="E114" s="79"/>
      <c r="F114" s="79"/>
      <c r="G114" s="79"/>
      <c r="H114" s="78"/>
    </row>
    <row r="115" spans="4:8" ht="13.5">
      <c r="D115" s="78">
        <v>55</v>
      </c>
      <c r="E115" s="78" t="s">
        <v>99</v>
      </c>
      <c r="F115" s="78" t="s">
        <v>35</v>
      </c>
      <c r="G115" s="78">
        <v>58</v>
      </c>
      <c r="H115" s="78">
        <v>14</v>
      </c>
    </row>
    <row r="116" spans="4:8" ht="13.5">
      <c r="D116" s="79"/>
      <c r="E116" s="79"/>
      <c r="F116" s="79"/>
      <c r="G116" s="79"/>
      <c r="H116" s="78"/>
    </row>
    <row r="117" spans="4:8" ht="13.5">
      <c r="D117" s="78">
        <v>56</v>
      </c>
      <c r="E117" s="78" t="s">
        <v>100</v>
      </c>
      <c r="F117" s="78" t="s">
        <v>34</v>
      </c>
      <c r="G117" s="78">
        <v>71</v>
      </c>
      <c r="H117" s="78">
        <v>14</v>
      </c>
    </row>
    <row r="118" spans="4:8" ht="13.5">
      <c r="D118" s="79"/>
      <c r="E118" s="79"/>
      <c r="F118" s="79"/>
      <c r="G118" s="79"/>
      <c r="H118" s="78"/>
    </row>
    <row r="119" spans="4:8" ht="13.5">
      <c r="D119" s="78">
        <v>57</v>
      </c>
      <c r="E119" s="78" t="s">
        <v>127</v>
      </c>
      <c r="F119" s="78" t="s">
        <v>38</v>
      </c>
      <c r="G119" s="78">
        <v>122</v>
      </c>
      <c r="H119" s="78">
        <v>14</v>
      </c>
    </row>
    <row r="120" spans="4:8" ht="13.5">
      <c r="D120" s="79"/>
      <c r="E120" s="79"/>
      <c r="F120" s="79"/>
      <c r="G120" s="79"/>
      <c r="H120" s="78"/>
    </row>
    <row r="121" spans="4:8" ht="13.5">
      <c r="D121" s="78">
        <v>58</v>
      </c>
      <c r="E121" s="78" t="s">
        <v>128</v>
      </c>
      <c r="F121" s="78" t="s">
        <v>36</v>
      </c>
      <c r="G121" s="78">
        <v>10</v>
      </c>
      <c r="H121" s="78">
        <v>15</v>
      </c>
    </row>
    <row r="122" spans="4:8" ht="13.5">
      <c r="D122" s="79"/>
      <c r="E122" s="79"/>
      <c r="F122" s="79"/>
      <c r="G122" s="79"/>
      <c r="H122" s="78"/>
    </row>
    <row r="123" spans="4:8" ht="13.5">
      <c r="D123" s="78">
        <v>59</v>
      </c>
      <c r="E123" s="78" t="s">
        <v>101</v>
      </c>
      <c r="F123" s="78" t="s">
        <v>28</v>
      </c>
      <c r="G123" s="78">
        <v>55</v>
      </c>
      <c r="H123" s="78">
        <v>15</v>
      </c>
    </row>
    <row r="124" spans="4:8" ht="13.5">
      <c r="D124" s="79"/>
      <c r="E124" s="79"/>
      <c r="F124" s="79"/>
      <c r="G124" s="79"/>
      <c r="H124" s="78"/>
    </row>
    <row r="125" spans="4:8" ht="13.5">
      <c r="D125" s="78">
        <v>60</v>
      </c>
      <c r="E125" s="78" t="s">
        <v>102</v>
      </c>
      <c r="F125" s="78" t="s">
        <v>30</v>
      </c>
      <c r="G125" s="78">
        <v>74</v>
      </c>
      <c r="H125" s="78">
        <v>15</v>
      </c>
    </row>
    <row r="126" spans="4:8" ht="13.5">
      <c r="D126" s="79"/>
      <c r="E126" s="79"/>
      <c r="F126" s="79"/>
      <c r="G126" s="79"/>
      <c r="H126" s="78"/>
    </row>
    <row r="127" spans="4:8" ht="13.5">
      <c r="D127" s="78">
        <v>61</v>
      </c>
      <c r="E127" s="78" t="s">
        <v>129</v>
      </c>
      <c r="F127" s="78" t="s">
        <v>68</v>
      </c>
      <c r="G127" s="78">
        <v>119</v>
      </c>
      <c r="H127" s="78">
        <v>15</v>
      </c>
    </row>
    <row r="128" spans="4:8" ht="13.5">
      <c r="D128" s="79"/>
      <c r="E128" s="79"/>
      <c r="F128" s="79"/>
      <c r="G128" s="79"/>
      <c r="H128" s="78"/>
    </row>
    <row r="129" spans="4:8" ht="13.5">
      <c r="D129" s="78">
        <v>62</v>
      </c>
      <c r="E129" s="78" t="s">
        <v>103</v>
      </c>
      <c r="F129" s="78" t="s">
        <v>31</v>
      </c>
      <c r="G129" s="78">
        <v>15</v>
      </c>
      <c r="H129" s="78">
        <v>16</v>
      </c>
    </row>
    <row r="130" spans="4:8" ht="13.5">
      <c r="D130" s="79"/>
      <c r="E130" s="79"/>
      <c r="F130" s="79"/>
      <c r="G130" s="79"/>
      <c r="H130" s="78"/>
    </row>
    <row r="131" spans="4:8" ht="13.5">
      <c r="D131" s="78">
        <v>63</v>
      </c>
      <c r="E131" s="78" t="s">
        <v>130</v>
      </c>
      <c r="F131" s="78" t="s">
        <v>34</v>
      </c>
      <c r="G131" s="78">
        <v>50</v>
      </c>
      <c r="H131" s="78">
        <v>16</v>
      </c>
    </row>
    <row r="132" spans="4:8" ht="13.5">
      <c r="D132" s="79"/>
      <c r="E132" s="79"/>
      <c r="F132" s="79"/>
      <c r="G132" s="79"/>
      <c r="H132" s="78"/>
    </row>
    <row r="133" spans="4:8" ht="13.5">
      <c r="D133" s="78">
        <v>64</v>
      </c>
      <c r="E133" s="78" t="s">
        <v>104</v>
      </c>
      <c r="F133" s="78" t="s">
        <v>32</v>
      </c>
      <c r="G133" s="78">
        <v>79</v>
      </c>
      <c r="H133" s="78">
        <v>16</v>
      </c>
    </row>
    <row r="134" spans="4:8" ht="13.5">
      <c r="D134" s="79"/>
      <c r="E134" s="79"/>
      <c r="F134" s="79"/>
      <c r="G134" s="79"/>
      <c r="H134" s="78"/>
    </row>
    <row r="135" spans="4:8" ht="13.5">
      <c r="D135" s="78">
        <v>65</v>
      </c>
      <c r="E135" s="78" t="s">
        <v>131</v>
      </c>
      <c r="F135" s="78" t="s">
        <v>37</v>
      </c>
      <c r="G135" s="78">
        <v>114</v>
      </c>
      <c r="H135" s="78">
        <v>16</v>
      </c>
    </row>
    <row r="136" spans="4:8" ht="13.5">
      <c r="D136" s="79"/>
      <c r="E136" s="79"/>
      <c r="F136" s="79"/>
      <c r="G136" s="79"/>
      <c r="H136" s="78"/>
    </row>
    <row r="137" spans="4:8" ht="13.5">
      <c r="D137" s="78">
        <v>66</v>
      </c>
      <c r="E137" s="78" t="s">
        <v>105</v>
      </c>
      <c r="F137" s="78" t="s">
        <v>106</v>
      </c>
      <c r="G137" s="78">
        <v>2</v>
      </c>
      <c r="H137" s="78">
        <v>17</v>
      </c>
    </row>
    <row r="138" spans="4:8" ht="13.5">
      <c r="D138" s="79"/>
      <c r="E138" s="79"/>
      <c r="F138" s="79"/>
      <c r="G138" s="79"/>
      <c r="H138" s="78"/>
    </row>
    <row r="139" spans="4:8" ht="13.5">
      <c r="D139" s="78">
        <v>67</v>
      </c>
      <c r="E139" s="78" t="s">
        <v>107</v>
      </c>
      <c r="F139" s="78" t="s">
        <v>28</v>
      </c>
      <c r="G139" s="78">
        <v>63</v>
      </c>
      <c r="H139" s="78">
        <v>17</v>
      </c>
    </row>
    <row r="140" spans="4:8" ht="13.5">
      <c r="D140" s="79"/>
      <c r="E140" s="79"/>
      <c r="F140" s="79"/>
      <c r="G140" s="79"/>
      <c r="H140" s="78"/>
    </row>
    <row r="141" spans="4:8" ht="13.5">
      <c r="D141" s="78">
        <v>68</v>
      </c>
      <c r="E141" s="78" t="s">
        <v>132</v>
      </c>
      <c r="F141" s="78" t="s">
        <v>35</v>
      </c>
      <c r="G141" s="78">
        <v>66</v>
      </c>
      <c r="H141" s="78">
        <v>17</v>
      </c>
    </row>
    <row r="142" spans="4:8" ht="13.5">
      <c r="D142" s="79"/>
      <c r="E142" s="79"/>
      <c r="F142" s="79"/>
      <c r="G142" s="79"/>
      <c r="H142" s="78"/>
    </row>
    <row r="143" spans="4:8" ht="13.5">
      <c r="D143" s="78">
        <v>69</v>
      </c>
      <c r="E143" s="78" t="s">
        <v>108</v>
      </c>
      <c r="F143" s="78" t="s">
        <v>64</v>
      </c>
      <c r="G143" s="78">
        <v>98</v>
      </c>
      <c r="H143" s="78">
        <v>17</v>
      </c>
    </row>
    <row r="144" spans="4:8" ht="13.5">
      <c r="D144" s="79"/>
      <c r="E144" s="79"/>
      <c r="F144" s="79"/>
      <c r="G144" s="79"/>
      <c r="H144" s="78"/>
    </row>
    <row r="145" spans="4:8" ht="13.5">
      <c r="D145" s="78">
        <v>70</v>
      </c>
      <c r="E145" s="78" t="s">
        <v>109</v>
      </c>
      <c r="F145" s="78" t="s">
        <v>68</v>
      </c>
      <c r="G145" s="78">
        <v>127</v>
      </c>
      <c r="H145" s="78">
        <v>17</v>
      </c>
    </row>
    <row r="146" spans="4:8" ht="13.5">
      <c r="D146" s="79"/>
      <c r="E146" s="79"/>
      <c r="F146" s="79"/>
      <c r="G146" s="79"/>
      <c r="H146" s="78"/>
    </row>
    <row r="147" spans="4:8" ht="13.5">
      <c r="D147" s="78"/>
      <c r="E147" s="78"/>
      <c r="F147" s="78"/>
      <c r="G147" s="78"/>
      <c r="H147" s="77"/>
    </row>
    <row r="148" spans="4:8" ht="13.5">
      <c r="D148" s="79"/>
      <c r="E148" s="79"/>
      <c r="F148" s="79"/>
      <c r="G148" s="79"/>
      <c r="H148" s="77"/>
    </row>
    <row r="149" spans="4:8" ht="13.5">
      <c r="D149" s="78"/>
      <c r="E149" s="78"/>
      <c r="F149" s="78"/>
      <c r="G149" s="78"/>
      <c r="H149" s="77"/>
    </row>
    <row r="150" spans="4:8" ht="13.5">
      <c r="D150" s="79"/>
      <c r="E150" s="79"/>
      <c r="F150" s="79"/>
      <c r="G150" s="79"/>
      <c r="H150" s="77"/>
    </row>
    <row r="151" spans="4:8" ht="13.5">
      <c r="D151" s="78"/>
      <c r="E151" s="78"/>
      <c r="F151" s="78"/>
      <c r="G151" s="78"/>
      <c r="H151" s="77"/>
    </row>
    <row r="152" spans="4:8" ht="13.5">
      <c r="D152" s="79"/>
      <c r="E152" s="79"/>
      <c r="F152" s="79"/>
      <c r="G152" s="79"/>
      <c r="H152" s="77"/>
    </row>
    <row r="153" spans="4:8" ht="13.5">
      <c r="D153" s="78"/>
      <c r="E153" s="78"/>
      <c r="F153" s="78"/>
      <c r="G153" s="78"/>
      <c r="H153" s="77"/>
    </row>
    <row r="154" spans="4:8" ht="13.5">
      <c r="D154" s="79"/>
      <c r="E154" s="79"/>
      <c r="F154" s="79"/>
      <c r="G154" s="79"/>
      <c r="H154" s="77"/>
    </row>
    <row r="155" spans="4:8" ht="13.5">
      <c r="D155" s="78"/>
      <c r="E155" s="78"/>
      <c r="F155" s="78"/>
      <c r="G155" s="78"/>
      <c r="H155" s="77"/>
    </row>
    <row r="156" spans="4:8" ht="13.5">
      <c r="D156" s="79"/>
      <c r="E156" s="79"/>
      <c r="F156" s="79"/>
      <c r="G156" s="79"/>
      <c r="H156" s="77"/>
    </row>
    <row r="157" spans="4:8" ht="13.5">
      <c r="D157" s="78"/>
      <c r="E157" s="78"/>
      <c r="F157" s="78"/>
      <c r="G157" s="78"/>
      <c r="H157" s="77"/>
    </row>
    <row r="158" spans="4:8" ht="13.5">
      <c r="D158" s="79"/>
      <c r="E158" s="79"/>
      <c r="F158" s="79"/>
      <c r="G158" s="79"/>
      <c r="H158" s="77"/>
    </row>
    <row r="159" spans="4:8" ht="13.5">
      <c r="D159" s="78"/>
      <c r="E159" s="78"/>
      <c r="F159" s="78"/>
      <c r="G159" s="78"/>
      <c r="H159" s="77"/>
    </row>
    <row r="160" spans="4:8" ht="13.5">
      <c r="D160" s="79"/>
      <c r="E160" s="79"/>
      <c r="F160" s="79"/>
      <c r="G160" s="79"/>
      <c r="H160" s="77"/>
    </row>
    <row r="161" spans="4:8" ht="13.5">
      <c r="D161" s="78"/>
      <c r="E161" s="78"/>
      <c r="F161" s="78"/>
      <c r="G161" s="78"/>
      <c r="H161" s="77"/>
    </row>
    <row r="162" spans="4:8" ht="13.5">
      <c r="D162" s="79"/>
      <c r="E162" s="79"/>
      <c r="F162" s="79"/>
      <c r="G162" s="79"/>
      <c r="H162" s="77"/>
    </row>
    <row r="163" spans="4:8" ht="13.5">
      <c r="D163" s="78"/>
      <c r="E163" s="78"/>
      <c r="F163" s="78"/>
      <c r="G163" s="78"/>
      <c r="H163" s="77"/>
    </row>
    <row r="164" spans="4:8" ht="13.5">
      <c r="D164" s="79"/>
      <c r="E164" s="79"/>
      <c r="F164" s="79"/>
      <c r="G164" s="79"/>
      <c r="H164" s="77"/>
    </row>
    <row r="165" spans="4:8" ht="13.5">
      <c r="D165" s="78"/>
      <c r="E165" s="78"/>
      <c r="F165" s="78"/>
      <c r="G165" s="78"/>
      <c r="H165" s="77"/>
    </row>
    <row r="166" spans="4:8" ht="13.5">
      <c r="D166" s="79"/>
      <c r="E166" s="79"/>
      <c r="F166" s="79"/>
      <c r="G166" s="79"/>
      <c r="H166" s="77"/>
    </row>
    <row r="167" spans="4:8" ht="13.5">
      <c r="D167" s="78"/>
      <c r="E167" s="78"/>
      <c r="F167" s="78"/>
      <c r="G167" s="78"/>
      <c r="H167" s="77"/>
    </row>
    <row r="168" spans="4:8" ht="13.5">
      <c r="D168" s="79"/>
      <c r="E168" s="79"/>
      <c r="F168" s="79"/>
      <c r="G168" s="79"/>
      <c r="H168" s="77"/>
    </row>
    <row r="169" spans="4:8" ht="13.5">
      <c r="D169" s="78"/>
      <c r="E169" s="78"/>
      <c r="F169" s="78"/>
      <c r="G169" s="78"/>
      <c r="H169" s="77"/>
    </row>
    <row r="170" spans="4:8" ht="13.5">
      <c r="D170" s="79"/>
      <c r="E170" s="79"/>
      <c r="F170" s="79"/>
      <c r="G170" s="79"/>
      <c r="H170" s="77"/>
    </row>
    <row r="171" spans="4:8" ht="13.5">
      <c r="D171" s="78"/>
      <c r="E171" s="78"/>
      <c r="F171" s="78"/>
      <c r="G171" s="78"/>
      <c r="H171" s="77"/>
    </row>
    <row r="172" spans="4:8" ht="13.5">
      <c r="D172" s="79"/>
      <c r="E172" s="79"/>
      <c r="F172" s="79"/>
      <c r="G172" s="79"/>
      <c r="H172" s="77"/>
    </row>
    <row r="173" spans="4:8" ht="13.5">
      <c r="D173" s="78"/>
      <c r="E173" s="78"/>
      <c r="F173" s="78"/>
      <c r="G173" s="78"/>
      <c r="H173" s="77"/>
    </row>
    <row r="174" spans="4:8" ht="13.5">
      <c r="D174" s="79"/>
      <c r="E174" s="79"/>
      <c r="F174" s="79"/>
      <c r="G174" s="79"/>
      <c r="H174" s="77"/>
    </row>
    <row r="175" spans="4:8" ht="13.5">
      <c r="D175" s="78"/>
      <c r="E175" s="78"/>
      <c r="F175" s="78"/>
      <c r="G175" s="78"/>
      <c r="H175" s="77"/>
    </row>
    <row r="176" spans="4:8" ht="13.5">
      <c r="D176" s="79"/>
      <c r="E176" s="79"/>
      <c r="F176" s="79"/>
      <c r="G176" s="79"/>
      <c r="H176" s="77"/>
    </row>
    <row r="177" spans="4:8" ht="13.5">
      <c r="D177" s="78"/>
      <c r="E177" s="78"/>
      <c r="F177" s="78"/>
      <c r="G177" s="78"/>
      <c r="H177" s="77"/>
    </row>
    <row r="178" spans="4:8" ht="13.5">
      <c r="D178" s="79"/>
      <c r="E178" s="79"/>
      <c r="F178" s="79"/>
      <c r="G178" s="79"/>
      <c r="H178" s="77"/>
    </row>
    <row r="179" spans="4:8" ht="13.5">
      <c r="D179" s="78"/>
      <c r="E179" s="78"/>
      <c r="F179" s="78"/>
      <c r="G179" s="78"/>
      <c r="H179" s="77"/>
    </row>
    <row r="180" spans="4:8" ht="13.5">
      <c r="D180" s="79"/>
      <c r="E180" s="79"/>
      <c r="F180" s="79"/>
      <c r="G180" s="79"/>
      <c r="H180" s="77"/>
    </row>
    <row r="181" spans="4:8" ht="13.5">
      <c r="D181" s="78"/>
      <c r="E181" s="78"/>
      <c r="F181" s="78"/>
      <c r="G181" s="78"/>
      <c r="H181" s="77"/>
    </row>
    <row r="182" spans="4:8" ht="13.5">
      <c r="D182" s="79"/>
      <c r="E182" s="79"/>
      <c r="F182" s="79"/>
      <c r="G182" s="79"/>
      <c r="H182" s="77"/>
    </row>
    <row r="183" spans="4:8" ht="13.5">
      <c r="D183" s="78"/>
      <c r="E183" s="78"/>
      <c r="F183" s="78"/>
      <c r="G183" s="78"/>
      <c r="H183" s="77"/>
    </row>
    <row r="184" spans="4:8" ht="13.5">
      <c r="D184" s="79"/>
      <c r="E184" s="79"/>
      <c r="F184" s="79"/>
      <c r="G184" s="79"/>
      <c r="H184" s="77"/>
    </row>
    <row r="185" spans="4:8" ht="13.5">
      <c r="D185" s="78"/>
      <c r="E185" s="78"/>
      <c r="F185" s="78"/>
      <c r="G185" s="78"/>
      <c r="H185" s="77"/>
    </row>
    <row r="186" spans="4:8" ht="13.5">
      <c r="D186" s="79"/>
      <c r="E186" s="79"/>
      <c r="F186" s="79"/>
      <c r="G186" s="79"/>
      <c r="H186" s="77"/>
    </row>
    <row r="187" spans="4:8" ht="13.5">
      <c r="D187" s="78"/>
      <c r="E187" s="78"/>
      <c r="F187" s="78"/>
      <c r="G187" s="78"/>
      <c r="H187" s="77"/>
    </row>
    <row r="188" spans="4:8" ht="13.5">
      <c r="D188" s="79"/>
      <c r="E188" s="79"/>
      <c r="F188" s="79"/>
      <c r="G188" s="79"/>
      <c r="H188" s="77"/>
    </row>
    <row r="189" spans="4:8" ht="13.5">
      <c r="D189" s="78"/>
      <c r="E189" s="78"/>
      <c r="F189" s="78"/>
      <c r="G189" s="78"/>
      <c r="H189" s="77"/>
    </row>
    <row r="190" spans="4:8" ht="13.5">
      <c r="D190" s="79"/>
      <c r="E190" s="79"/>
      <c r="F190" s="79"/>
      <c r="G190" s="79"/>
      <c r="H190" s="77"/>
    </row>
    <row r="191" spans="4:8" ht="13.5">
      <c r="D191" s="78"/>
      <c r="E191" s="78"/>
      <c r="F191" s="78"/>
      <c r="G191" s="78"/>
      <c r="H191" s="77"/>
    </row>
    <row r="192" spans="4:8" ht="13.5">
      <c r="D192" s="79"/>
      <c r="E192" s="79"/>
      <c r="F192" s="79"/>
      <c r="G192" s="79"/>
      <c r="H192" s="77"/>
    </row>
    <row r="193" spans="4:8" ht="13.5">
      <c r="D193" s="78"/>
      <c r="E193" s="78"/>
      <c r="F193" s="78"/>
      <c r="G193" s="78"/>
      <c r="H193" s="77"/>
    </row>
    <row r="194" spans="4:8" ht="13.5">
      <c r="D194" s="79"/>
      <c r="E194" s="79"/>
      <c r="F194" s="79"/>
      <c r="G194" s="79"/>
      <c r="H194" s="77"/>
    </row>
    <row r="195" spans="4:8" ht="13.5">
      <c r="D195" s="78"/>
      <c r="E195" s="78"/>
      <c r="F195" s="78"/>
      <c r="G195" s="78"/>
      <c r="H195" s="77"/>
    </row>
    <row r="196" spans="4:8" ht="13.5">
      <c r="D196" s="79"/>
      <c r="E196" s="79"/>
      <c r="F196" s="79"/>
      <c r="G196" s="79"/>
      <c r="H196" s="77"/>
    </row>
    <row r="197" spans="4:8" ht="13.5">
      <c r="D197" s="78"/>
      <c r="E197" s="78"/>
      <c r="F197" s="78"/>
      <c r="G197" s="78"/>
      <c r="H197" s="77"/>
    </row>
    <row r="198" spans="4:8" ht="13.5">
      <c r="D198" s="79"/>
      <c r="E198" s="79"/>
      <c r="F198" s="79"/>
      <c r="G198" s="79"/>
      <c r="H198" s="77"/>
    </row>
    <row r="199" spans="4:8" ht="13.5">
      <c r="D199" s="78"/>
      <c r="E199" s="78"/>
      <c r="F199" s="78"/>
      <c r="G199" s="78"/>
      <c r="H199" s="77"/>
    </row>
    <row r="200" spans="4:8" ht="13.5">
      <c r="D200" s="79"/>
      <c r="E200" s="79"/>
      <c r="F200" s="79"/>
      <c r="G200" s="79"/>
      <c r="H200" s="77"/>
    </row>
    <row r="201" spans="4:8" ht="13.5">
      <c r="D201" s="78"/>
      <c r="E201" s="78"/>
      <c r="F201" s="78"/>
      <c r="G201" s="78"/>
      <c r="H201" s="77"/>
    </row>
    <row r="202" spans="4:8" ht="13.5">
      <c r="D202" s="79"/>
      <c r="E202" s="79"/>
      <c r="F202" s="79"/>
      <c r="G202" s="79"/>
      <c r="H202" s="77"/>
    </row>
    <row r="203" spans="4:8" ht="13.5">
      <c r="D203" s="78"/>
      <c r="E203" s="78"/>
      <c r="F203" s="78"/>
      <c r="G203" s="78"/>
      <c r="H203" s="77"/>
    </row>
    <row r="204" spans="4:8" ht="13.5">
      <c r="D204" s="79"/>
      <c r="E204" s="79"/>
      <c r="F204" s="79"/>
      <c r="G204" s="79"/>
      <c r="H204" s="77"/>
    </row>
    <row r="205" spans="4:8" ht="13.5">
      <c r="D205" s="78"/>
      <c r="E205" s="78"/>
      <c r="F205" s="78"/>
      <c r="G205" s="78"/>
      <c r="H205" s="77"/>
    </row>
    <row r="206" spans="4:8" ht="13.5">
      <c r="D206" s="79"/>
      <c r="E206" s="79"/>
      <c r="F206" s="79"/>
      <c r="G206" s="79"/>
      <c r="H206" s="77"/>
    </row>
    <row r="207" spans="4:8" ht="13.5">
      <c r="D207" s="78"/>
      <c r="E207" s="78"/>
      <c r="F207" s="78"/>
      <c r="G207" s="78"/>
      <c r="H207" s="77"/>
    </row>
    <row r="208" spans="4:8" ht="13.5">
      <c r="D208" s="79"/>
      <c r="E208" s="79"/>
      <c r="F208" s="79"/>
      <c r="G208" s="79"/>
      <c r="H208" s="77"/>
    </row>
    <row r="209" spans="4:8" ht="13.5">
      <c r="D209" s="78"/>
      <c r="E209" s="78"/>
      <c r="F209" s="78"/>
      <c r="G209" s="78"/>
      <c r="H209" s="77"/>
    </row>
    <row r="210" spans="4:8" ht="13.5">
      <c r="D210" s="79"/>
      <c r="E210" s="79"/>
      <c r="F210" s="79"/>
      <c r="G210" s="79"/>
      <c r="H210" s="77"/>
    </row>
    <row r="211" spans="4:8" ht="13.5">
      <c r="D211" s="78"/>
      <c r="E211" s="78"/>
      <c r="F211" s="78"/>
      <c r="G211" s="78"/>
      <c r="H211" s="77"/>
    </row>
    <row r="212" spans="4:8" ht="13.5">
      <c r="D212" s="79"/>
      <c r="E212" s="79"/>
      <c r="F212" s="79"/>
      <c r="G212" s="79"/>
      <c r="H212" s="77"/>
    </row>
  </sheetData>
  <sheetProtection/>
  <mergeCells count="528">
    <mergeCell ref="J21:J22"/>
    <mergeCell ref="K21:K22"/>
    <mergeCell ref="L21:L22"/>
    <mergeCell ref="E17:E18"/>
    <mergeCell ref="F17:F18"/>
    <mergeCell ref="D17:D18"/>
    <mergeCell ref="D29:D30"/>
    <mergeCell ref="E29:E30"/>
    <mergeCell ref="F29:F30"/>
    <mergeCell ref="D19:D20"/>
    <mergeCell ref="E19:E20"/>
    <mergeCell ref="F19:F20"/>
    <mergeCell ref="D21:D22"/>
    <mergeCell ref="H3:H4"/>
    <mergeCell ref="G3:G4"/>
    <mergeCell ref="H5:H6"/>
    <mergeCell ref="H7:H8"/>
    <mergeCell ref="F23:F24"/>
    <mergeCell ref="G15:G16"/>
    <mergeCell ref="G9:G10"/>
    <mergeCell ref="G23:G24"/>
    <mergeCell ref="F9:F10"/>
    <mergeCell ref="F21:F22"/>
    <mergeCell ref="G5:G6"/>
    <mergeCell ref="E7:E8"/>
    <mergeCell ref="F7:F8"/>
    <mergeCell ref="G7:G8"/>
    <mergeCell ref="G25:G26"/>
    <mergeCell ref="G27:G28"/>
    <mergeCell ref="G17:G18"/>
    <mergeCell ref="G19:G20"/>
    <mergeCell ref="G21:G22"/>
    <mergeCell ref="E9:E10"/>
    <mergeCell ref="D9:D10"/>
    <mergeCell ref="D3:D4"/>
    <mergeCell ref="E3:E4"/>
    <mergeCell ref="F3:F4"/>
    <mergeCell ref="D7:D8"/>
    <mergeCell ref="D5:D6"/>
    <mergeCell ref="E5:E6"/>
    <mergeCell ref="F5:F6"/>
    <mergeCell ref="D25:D26"/>
    <mergeCell ref="E25:E26"/>
    <mergeCell ref="F25:F26"/>
    <mergeCell ref="D27:D28"/>
    <mergeCell ref="E27:E28"/>
    <mergeCell ref="F27:F28"/>
    <mergeCell ref="D23:D24"/>
    <mergeCell ref="E23:E24"/>
    <mergeCell ref="E41:E42"/>
    <mergeCell ref="F41:F42"/>
    <mergeCell ref="D31:D32"/>
    <mergeCell ref="E31:E32"/>
    <mergeCell ref="F31:F32"/>
    <mergeCell ref="D33:D34"/>
    <mergeCell ref="E33:E34"/>
    <mergeCell ref="F33:F34"/>
    <mergeCell ref="D35:D36"/>
    <mergeCell ref="E35:E36"/>
    <mergeCell ref="F35:F36"/>
    <mergeCell ref="D39:D40"/>
    <mergeCell ref="E39:E40"/>
    <mergeCell ref="F39:F40"/>
    <mergeCell ref="D37:D38"/>
    <mergeCell ref="E37:E38"/>
    <mergeCell ref="F37:F38"/>
    <mergeCell ref="D47:D48"/>
    <mergeCell ref="D41:D42"/>
    <mergeCell ref="D51:D52"/>
    <mergeCell ref="E51:E52"/>
    <mergeCell ref="F51:F52"/>
    <mergeCell ref="E47:E48"/>
    <mergeCell ref="F47:F48"/>
    <mergeCell ref="D49:D50"/>
    <mergeCell ref="E49:E50"/>
    <mergeCell ref="F49:F50"/>
    <mergeCell ref="D43:D44"/>
    <mergeCell ref="E43:E44"/>
    <mergeCell ref="F43:F44"/>
    <mergeCell ref="D45:D46"/>
    <mergeCell ref="E45:E46"/>
    <mergeCell ref="F45:F46"/>
    <mergeCell ref="D55:D56"/>
    <mergeCell ref="E55:E56"/>
    <mergeCell ref="F55:F56"/>
    <mergeCell ref="D57:D58"/>
    <mergeCell ref="D53:D54"/>
    <mergeCell ref="E53:E54"/>
    <mergeCell ref="F53:F54"/>
    <mergeCell ref="E59:E60"/>
    <mergeCell ref="F59:F60"/>
    <mergeCell ref="D65:D66"/>
    <mergeCell ref="E65:E66"/>
    <mergeCell ref="F65:F66"/>
    <mergeCell ref="D61:D62"/>
    <mergeCell ref="E61:E62"/>
    <mergeCell ref="F61:F62"/>
    <mergeCell ref="D71:D72"/>
    <mergeCell ref="D67:D68"/>
    <mergeCell ref="D69:D70"/>
    <mergeCell ref="E71:E72"/>
    <mergeCell ref="F71:F72"/>
    <mergeCell ref="F67:F68"/>
    <mergeCell ref="D97:D98"/>
    <mergeCell ref="D93:D94"/>
    <mergeCell ref="E81:E82"/>
    <mergeCell ref="F81:F82"/>
    <mergeCell ref="D95:D96"/>
    <mergeCell ref="D85:D86"/>
    <mergeCell ref="E89:E90"/>
    <mergeCell ref="F89:F90"/>
    <mergeCell ref="E85:E86"/>
    <mergeCell ref="D15:D16"/>
    <mergeCell ref="E15:E16"/>
    <mergeCell ref="F15:F16"/>
    <mergeCell ref="D83:D84"/>
    <mergeCell ref="E95:E96"/>
    <mergeCell ref="F95:F96"/>
    <mergeCell ref="D75:D76"/>
    <mergeCell ref="D77:D78"/>
    <mergeCell ref="D79:D80"/>
    <mergeCell ref="D73:D74"/>
    <mergeCell ref="H13:H14"/>
    <mergeCell ref="H15:H16"/>
    <mergeCell ref="G35:G36"/>
    <mergeCell ref="D11:D12"/>
    <mergeCell ref="E11:E12"/>
    <mergeCell ref="F11:F12"/>
    <mergeCell ref="G11:G12"/>
    <mergeCell ref="D13:D14"/>
    <mergeCell ref="E13:E14"/>
    <mergeCell ref="F13:F14"/>
    <mergeCell ref="G41:G42"/>
    <mergeCell ref="G43:G44"/>
    <mergeCell ref="G45:G46"/>
    <mergeCell ref="G37:G38"/>
    <mergeCell ref="G39:G40"/>
    <mergeCell ref="G29:G30"/>
    <mergeCell ref="G31:G32"/>
    <mergeCell ref="G33:G34"/>
    <mergeCell ref="G61:G62"/>
    <mergeCell ref="G59:G60"/>
    <mergeCell ref="G53:G54"/>
    <mergeCell ref="G55:G56"/>
    <mergeCell ref="G47:G48"/>
    <mergeCell ref="G49:G50"/>
    <mergeCell ref="G51:G52"/>
    <mergeCell ref="G67:G68"/>
    <mergeCell ref="E69:E70"/>
    <mergeCell ref="F69:F70"/>
    <mergeCell ref="G69:G70"/>
    <mergeCell ref="E67:E68"/>
    <mergeCell ref="G63:G64"/>
    <mergeCell ref="G65:G66"/>
    <mergeCell ref="G71:G72"/>
    <mergeCell ref="E83:E84"/>
    <mergeCell ref="F83:F84"/>
    <mergeCell ref="G83:G84"/>
    <mergeCell ref="E73:E74"/>
    <mergeCell ref="F73:F74"/>
    <mergeCell ref="G73:G74"/>
    <mergeCell ref="E75:E76"/>
    <mergeCell ref="G85:G86"/>
    <mergeCell ref="E87:E88"/>
    <mergeCell ref="F79:F80"/>
    <mergeCell ref="G75:G76"/>
    <mergeCell ref="E77:E78"/>
    <mergeCell ref="F77:F78"/>
    <mergeCell ref="G77:G78"/>
    <mergeCell ref="F75:F76"/>
    <mergeCell ref="E79:E80"/>
    <mergeCell ref="H11:H12"/>
    <mergeCell ref="H29:H30"/>
    <mergeCell ref="H9:H10"/>
    <mergeCell ref="G95:G96"/>
    <mergeCell ref="E93:E94"/>
    <mergeCell ref="F93:F94"/>
    <mergeCell ref="G93:G94"/>
    <mergeCell ref="G79:G80"/>
    <mergeCell ref="G81:G82"/>
    <mergeCell ref="F85:F86"/>
    <mergeCell ref="H31:H32"/>
    <mergeCell ref="H33:H34"/>
    <mergeCell ref="H35:H36"/>
    <mergeCell ref="H37:H38"/>
    <mergeCell ref="H19:H20"/>
    <mergeCell ref="H21:H22"/>
    <mergeCell ref="H23:H24"/>
    <mergeCell ref="H25:H26"/>
    <mergeCell ref="H27:H28"/>
    <mergeCell ref="H49:H50"/>
    <mergeCell ref="H51:H52"/>
    <mergeCell ref="H53:H54"/>
    <mergeCell ref="H55:H56"/>
    <mergeCell ref="H61:H62"/>
    <mergeCell ref="H39:H40"/>
    <mergeCell ref="H41:H42"/>
    <mergeCell ref="H43:H44"/>
    <mergeCell ref="H45:H46"/>
    <mergeCell ref="H47:H48"/>
    <mergeCell ref="H75:H76"/>
    <mergeCell ref="H77:H78"/>
    <mergeCell ref="H79:H80"/>
    <mergeCell ref="H81:H82"/>
    <mergeCell ref="H65:H66"/>
    <mergeCell ref="H63:H64"/>
    <mergeCell ref="H71:H72"/>
    <mergeCell ref="H69:H70"/>
    <mergeCell ref="H73:H74"/>
    <mergeCell ref="H95:H96"/>
    <mergeCell ref="H107:H108"/>
    <mergeCell ref="H93:H94"/>
    <mergeCell ref="H83:H84"/>
    <mergeCell ref="H85:H86"/>
    <mergeCell ref="H89:H90"/>
    <mergeCell ref="H97:H98"/>
    <mergeCell ref="H109:H110"/>
    <mergeCell ref="H111:H112"/>
    <mergeCell ref="H113:H114"/>
    <mergeCell ref="H115:H116"/>
    <mergeCell ref="H117:H118"/>
    <mergeCell ref="H99:H100"/>
    <mergeCell ref="H141:H142"/>
    <mergeCell ref="H147:H148"/>
    <mergeCell ref="H149:H150"/>
    <mergeCell ref="H151:H152"/>
    <mergeCell ref="H119:H120"/>
    <mergeCell ref="H121:H122"/>
    <mergeCell ref="H123:H124"/>
    <mergeCell ref="H125:H126"/>
    <mergeCell ref="H127:H128"/>
    <mergeCell ref="H163:H164"/>
    <mergeCell ref="H167:H168"/>
    <mergeCell ref="H169:H170"/>
    <mergeCell ref="H171:H172"/>
    <mergeCell ref="H155:H156"/>
    <mergeCell ref="H133:H134"/>
    <mergeCell ref="H135:H136"/>
    <mergeCell ref="H137:H138"/>
    <mergeCell ref="H153:H154"/>
    <mergeCell ref="H139:H140"/>
    <mergeCell ref="F103:F104"/>
    <mergeCell ref="G103:G104"/>
    <mergeCell ref="D99:D100"/>
    <mergeCell ref="E99:E100"/>
    <mergeCell ref="F99:F100"/>
    <mergeCell ref="G99:G100"/>
    <mergeCell ref="D105:D106"/>
    <mergeCell ref="E105:E106"/>
    <mergeCell ref="F105:F106"/>
    <mergeCell ref="G105:G106"/>
    <mergeCell ref="D101:D102"/>
    <mergeCell ref="E101:E102"/>
    <mergeCell ref="F101:F102"/>
    <mergeCell ref="G101:G102"/>
    <mergeCell ref="D103:D104"/>
    <mergeCell ref="E103:E104"/>
    <mergeCell ref="E111:E112"/>
    <mergeCell ref="F111:F112"/>
    <mergeCell ref="G111:G112"/>
    <mergeCell ref="D107:D108"/>
    <mergeCell ref="E107:E108"/>
    <mergeCell ref="F107:F108"/>
    <mergeCell ref="G107:G108"/>
    <mergeCell ref="G117:G118"/>
    <mergeCell ref="D113:D114"/>
    <mergeCell ref="E113:E114"/>
    <mergeCell ref="F113:F114"/>
    <mergeCell ref="G113:G114"/>
    <mergeCell ref="D109:D110"/>
    <mergeCell ref="E109:E110"/>
    <mergeCell ref="F109:F110"/>
    <mergeCell ref="G109:G110"/>
    <mergeCell ref="D111:D112"/>
    <mergeCell ref="E121:E122"/>
    <mergeCell ref="F121:F122"/>
    <mergeCell ref="G121:G122"/>
    <mergeCell ref="D115:D116"/>
    <mergeCell ref="E115:E116"/>
    <mergeCell ref="F115:F116"/>
    <mergeCell ref="G115:G116"/>
    <mergeCell ref="D117:D118"/>
    <mergeCell ref="E117:E118"/>
    <mergeCell ref="F117:F118"/>
    <mergeCell ref="G123:G124"/>
    <mergeCell ref="D125:D126"/>
    <mergeCell ref="E125:E126"/>
    <mergeCell ref="F125:F126"/>
    <mergeCell ref="G125:G126"/>
    <mergeCell ref="D119:D120"/>
    <mergeCell ref="E119:E120"/>
    <mergeCell ref="F119:F120"/>
    <mergeCell ref="G119:G120"/>
    <mergeCell ref="D121:D122"/>
    <mergeCell ref="H205:H206"/>
    <mergeCell ref="H207:H208"/>
    <mergeCell ref="H209:H210"/>
    <mergeCell ref="H211:H212"/>
    <mergeCell ref="D127:D128"/>
    <mergeCell ref="E127:E128"/>
    <mergeCell ref="F127:F128"/>
    <mergeCell ref="G127:G128"/>
    <mergeCell ref="H157:H158"/>
    <mergeCell ref="H143:H144"/>
    <mergeCell ref="D131:D132"/>
    <mergeCell ref="E131:E132"/>
    <mergeCell ref="F131:F132"/>
    <mergeCell ref="G131:G132"/>
    <mergeCell ref="D133:D134"/>
    <mergeCell ref="E133:E134"/>
    <mergeCell ref="F133:F134"/>
    <mergeCell ref="G133:G134"/>
    <mergeCell ref="D129:D130"/>
    <mergeCell ref="E129:E130"/>
    <mergeCell ref="F129:F130"/>
    <mergeCell ref="G129:G130"/>
    <mergeCell ref="H103:H104"/>
    <mergeCell ref="H105:H106"/>
    <mergeCell ref="H129:H130"/>
    <mergeCell ref="D123:D124"/>
    <mergeCell ref="E123:E124"/>
    <mergeCell ref="F123:F124"/>
    <mergeCell ref="D135:D136"/>
    <mergeCell ref="E135:E136"/>
    <mergeCell ref="F135:F136"/>
    <mergeCell ref="G135:G136"/>
    <mergeCell ref="H57:H58"/>
    <mergeCell ref="H59:H60"/>
    <mergeCell ref="H67:H68"/>
    <mergeCell ref="H87:H88"/>
    <mergeCell ref="H91:H92"/>
    <mergeCell ref="H101:H102"/>
    <mergeCell ref="D209:D210"/>
    <mergeCell ref="E209:E210"/>
    <mergeCell ref="F209:F210"/>
    <mergeCell ref="G209:G210"/>
    <mergeCell ref="D211:D212"/>
    <mergeCell ref="E211:E212"/>
    <mergeCell ref="F211:F212"/>
    <mergeCell ref="G211:G212"/>
    <mergeCell ref="D139:D140"/>
    <mergeCell ref="E139:E140"/>
    <mergeCell ref="F139:F140"/>
    <mergeCell ref="G139:G140"/>
    <mergeCell ref="D207:D208"/>
    <mergeCell ref="E207:E208"/>
    <mergeCell ref="F207:F208"/>
    <mergeCell ref="G207:G208"/>
    <mergeCell ref="F143:F144"/>
    <mergeCell ref="G143:G144"/>
    <mergeCell ref="D205:D206"/>
    <mergeCell ref="E205:E206"/>
    <mergeCell ref="F205:F206"/>
    <mergeCell ref="G205:G206"/>
    <mergeCell ref="D145:D146"/>
    <mergeCell ref="E145:E146"/>
    <mergeCell ref="F145:F146"/>
    <mergeCell ref="G145:G146"/>
    <mergeCell ref="D147:D148"/>
    <mergeCell ref="E147:E148"/>
    <mergeCell ref="D141:D142"/>
    <mergeCell ref="E141:E142"/>
    <mergeCell ref="F141:F142"/>
    <mergeCell ref="G141:G142"/>
    <mergeCell ref="D143:D144"/>
    <mergeCell ref="E143:E144"/>
    <mergeCell ref="F147:F148"/>
    <mergeCell ref="G147:G148"/>
    <mergeCell ref="D149:D150"/>
    <mergeCell ref="E149:E150"/>
    <mergeCell ref="F149:F150"/>
    <mergeCell ref="G149:G150"/>
    <mergeCell ref="D151:D152"/>
    <mergeCell ref="E151:E152"/>
    <mergeCell ref="F151:F152"/>
    <mergeCell ref="G151:G152"/>
    <mergeCell ref="D153:D154"/>
    <mergeCell ref="E153:E154"/>
    <mergeCell ref="F153:F154"/>
    <mergeCell ref="G153:G154"/>
    <mergeCell ref="F157:F158"/>
    <mergeCell ref="G157:G158"/>
    <mergeCell ref="D155:D156"/>
    <mergeCell ref="E155:E156"/>
    <mergeCell ref="F155:F156"/>
    <mergeCell ref="G155:G156"/>
    <mergeCell ref="G97:G98"/>
    <mergeCell ref="G171:G172"/>
    <mergeCell ref="E171:E172"/>
    <mergeCell ref="F171:F172"/>
    <mergeCell ref="D161:D162"/>
    <mergeCell ref="E161:E162"/>
    <mergeCell ref="F161:F162"/>
    <mergeCell ref="G161:G162"/>
    <mergeCell ref="D163:D164"/>
    <mergeCell ref="E163:E164"/>
    <mergeCell ref="D173:D174"/>
    <mergeCell ref="E173:E174"/>
    <mergeCell ref="F173:F174"/>
    <mergeCell ref="G173:G174"/>
    <mergeCell ref="D169:D170"/>
    <mergeCell ref="D171:D172"/>
    <mergeCell ref="E169:E170"/>
    <mergeCell ref="D167:D168"/>
    <mergeCell ref="E167:E168"/>
    <mergeCell ref="G13:G14"/>
    <mergeCell ref="D59:D60"/>
    <mergeCell ref="G87:G88"/>
    <mergeCell ref="D89:D90"/>
    <mergeCell ref="G89:G90"/>
    <mergeCell ref="D159:D160"/>
    <mergeCell ref="E159:E160"/>
    <mergeCell ref="F159:F160"/>
    <mergeCell ref="D175:D176"/>
    <mergeCell ref="E175:E176"/>
    <mergeCell ref="F175:F176"/>
    <mergeCell ref="D177:D178"/>
    <mergeCell ref="E177:E178"/>
    <mergeCell ref="F177:F178"/>
    <mergeCell ref="D179:D180"/>
    <mergeCell ref="E179:E180"/>
    <mergeCell ref="F179:F180"/>
    <mergeCell ref="D181:D182"/>
    <mergeCell ref="E181:E182"/>
    <mergeCell ref="F181:F182"/>
    <mergeCell ref="D183:D184"/>
    <mergeCell ref="E183:E184"/>
    <mergeCell ref="F183:F184"/>
    <mergeCell ref="D185:D186"/>
    <mergeCell ref="E185:E186"/>
    <mergeCell ref="F185:F186"/>
    <mergeCell ref="D187:D188"/>
    <mergeCell ref="E187:E188"/>
    <mergeCell ref="F187:F188"/>
    <mergeCell ref="D189:D190"/>
    <mergeCell ref="E189:E190"/>
    <mergeCell ref="F189:F190"/>
    <mergeCell ref="D191:D192"/>
    <mergeCell ref="E191:E192"/>
    <mergeCell ref="F191:F192"/>
    <mergeCell ref="D193:D194"/>
    <mergeCell ref="E193:E194"/>
    <mergeCell ref="F193:F194"/>
    <mergeCell ref="D195:D196"/>
    <mergeCell ref="E195:E196"/>
    <mergeCell ref="F195:F196"/>
    <mergeCell ref="D197:D198"/>
    <mergeCell ref="E197:E198"/>
    <mergeCell ref="F197:F198"/>
    <mergeCell ref="D203:D204"/>
    <mergeCell ref="E203:E204"/>
    <mergeCell ref="F203:F204"/>
    <mergeCell ref="D199:D200"/>
    <mergeCell ref="E199:E200"/>
    <mergeCell ref="F199:F200"/>
    <mergeCell ref="D201:D202"/>
    <mergeCell ref="E201:E202"/>
    <mergeCell ref="F201:F202"/>
    <mergeCell ref="G195:G196"/>
    <mergeCell ref="G197:G198"/>
    <mergeCell ref="G187:G188"/>
    <mergeCell ref="H197:H198"/>
    <mergeCell ref="G199:G200"/>
    <mergeCell ref="G175:G176"/>
    <mergeCell ref="G177:G178"/>
    <mergeCell ref="G179:G180"/>
    <mergeCell ref="G181:G182"/>
    <mergeCell ref="G183:G184"/>
    <mergeCell ref="H201:H202"/>
    <mergeCell ref="H203:H204"/>
    <mergeCell ref="H191:H192"/>
    <mergeCell ref="H193:H194"/>
    <mergeCell ref="H195:H196"/>
    <mergeCell ref="G201:G202"/>
    <mergeCell ref="G203:G204"/>
    <mergeCell ref="H199:H200"/>
    <mergeCell ref="G191:G192"/>
    <mergeCell ref="G193:G194"/>
    <mergeCell ref="H17:H18"/>
    <mergeCell ref="E21:E22"/>
    <mergeCell ref="E57:E58"/>
    <mergeCell ref="F57:F58"/>
    <mergeCell ref="G57:G58"/>
    <mergeCell ref="G159:G160"/>
    <mergeCell ref="E97:E98"/>
    <mergeCell ref="F97:F98"/>
    <mergeCell ref="G137:G138"/>
    <mergeCell ref="E137:E138"/>
    <mergeCell ref="D137:D138"/>
    <mergeCell ref="H165:H166"/>
    <mergeCell ref="G165:G166"/>
    <mergeCell ref="F165:F166"/>
    <mergeCell ref="E165:E166"/>
    <mergeCell ref="D165:D166"/>
    <mergeCell ref="F163:F164"/>
    <mergeCell ref="G163:G164"/>
    <mergeCell ref="D157:D158"/>
    <mergeCell ref="E157:E158"/>
    <mergeCell ref="H189:H190"/>
    <mergeCell ref="H187:H188"/>
    <mergeCell ref="F167:F168"/>
    <mergeCell ref="G167:G168"/>
    <mergeCell ref="G169:G170"/>
    <mergeCell ref="F137:F138"/>
    <mergeCell ref="F169:F170"/>
    <mergeCell ref="H185:H186"/>
    <mergeCell ref="G189:G190"/>
    <mergeCell ref="G185:G186"/>
    <mergeCell ref="G91:G92"/>
    <mergeCell ref="F91:F92"/>
    <mergeCell ref="E91:E92"/>
    <mergeCell ref="D91:D92"/>
    <mergeCell ref="F63:F64"/>
    <mergeCell ref="E63:E64"/>
    <mergeCell ref="D63:D64"/>
    <mergeCell ref="D81:D82"/>
    <mergeCell ref="D87:D88"/>
    <mergeCell ref="F87:F88"/>
    <mergeCell ref="H183:H184"/>
    <mergeCell ref="H175:H176"/>
    <mergeCell ref="H177:H178"/>
    <mergeCell ref="H179:H180"/>
    <mergeCell ref="H181:H182"/>
    <mergeCell ref="H131:H132"/>
    <mergeCell ref="H145:H146"/>
    <mergeCell ref="H173:H174"/>
    <mergeCell ref="H159:H160"/>
    <mergeCell ref="H161:H16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U64"/>
  <sheetViews>
    <sheetView view="pageBreakPreview" zoomScale="90" zoomScaleSheetLayoutView="90" zoomScalePageLayoutView="0" workbookViewId="0" topLeftCell="A1">
      <selection activeCell="E39" sqref="E39:E40"/>
    </sheetView>
  </sheetViews>
  <sheetFormatPr defaultColWidth="9.00390625" defaultRowHeight="13.5"/>
  <cols>
    <col min="3" max="3" width="3.625" style="0" customWidth="1"/>
    <col min="4" max="4" width="5.50390625" style="0" bestFit="1" customWidth="1"/>
    <col min="5" max="5" width="14.375" style="0" bestFit="1" customWidth="1"/>
    <col min="6" max="6" width="7.625" style="0" customWidth="1"/>
    <col min="7" max="21" width="4.875" style="0" customWidth="1"/>
  </cols>
  <sheetData>
    <row r="1" ht="14.25" thickBot="1"/>
    <row r="2" spans="3:21" ht="13.5" customHeight="1">
      <c r="C2" s="130" t="s">
        <v>42</v>
      </c>
      <c r="D2" s="131"/>
      <c r="E2" s="171">
        <v>1</v>
      </c>
      <c r="F2" s="134" t="s">
        <v>43</v>
      </c>
      <c r="G2" s="136" t="s">
        <v>44</v>
      </c>
      <c r="H2" s="119"/>
      <c r="I2" s="119"/>
      <c r="J2" s="119" t="s">
        <v>45</v>
      </c>
      <c r="K2" s="119"/>
      <c r="L2" s="119"/>
      <c r="M2" s="119" t="s">
        <v>46</v>
      </c>
      <c r="N2" s="119"/>
      <c r="O2" s="119"/>
      <c r="P2" s="119" t="s">
        <v>47</v>
      </c>
      <c r="Q2" s="119"/>
      <c r="R2" s="120"/>
      <c r="S2" s="121" t="s">
        <v>48</v>
      </c>
      <c r="T2" s="123" t="s">
        <v>49</v>
      </c>
      <c r="U2" s="125" t="s">
        <v>50</v>
      </c>
    </row>
    <row r="3" spans="3:21" ht="14.25" customHeight="1" thickBot="1">
      <c r="C3" s="132"/>
      <c r="D3" s="133"/>
      <c r="E3" s="172"/>
      <c r="F3" s="135"/>
      <c r="G3" s="127" t="str">
        <f>E4</f>
        <v>山田　大耀</v>
      </c>
      <c r="H3" s="128"/>
      <c r="I3" s="128"/>
      <c r="J3" s="128" t="str">
        <f>E9</f>
        <v>髙木　柚希</v>
      </c>
      <c r="K3" s="128"/>
      <c r="L3" s="128"/>
      <c r="M3" s="128" t="str">
        <f>E14</f>
        <v>駒村　幸成</v>
      </c>
      <c r="N3" s="128"/>
      <c r="O3" s="128"/>
      <c r="P3" s="128" t="str">
        <f>E19</f>
        <v>村田　元気</v>
      </c>
      <c r="Q3" s="124"/>
      <c r="R3" s="129"/>
      <c r="S3" s="122"/>
      <c r="T3" s="124"/>
      <c r="U3" s="126"/>
    </row>
    <row r="4" spans="3:21" ht="14.25" customHeight="1" thickTop="1">
      <c r="C4" s="113" t="s">
        <v>44</v>
      </c>
      <c r="D4" s="167">
        <v>1</v>
      </c>
      <c r="E4" s="114" t="str">
        <f>VLOOKUP(D4,'高校男子名簿'!$D$7:$H$234,2)</f>
        <v>山田　大耀</v>
      </c>
      <c r="F4" s="115" t="str">
        <f>VLOOKUP(D4,'高校男子名簿'!$D$7:$H$245,3)</f>
        <v>上田二中</v>
      </c>
      <c r="G4" s="116"/>
      <c r="H4" s="95"/>
      <c r="I4" s="107"/>
      <c r="J4" s="48"/>
      <c r="K4" s="49" t="s">
        <v>51</v>
      </c>
      <c r="L4" s="50"/>
      <c r="M4" s="48"/>
      <c r="N4" s="49" t="s">
        <v>51</v>
      </c>
      <c r="O4" s="50"/>
      <c r="P4" s="48"/>
      <c r="Q4" s="49" t="s">
        <v>51</v>
      </c>
      <c r="R4" s="51"/>
      <c r="S4" s="118"/>
      <c r="T4" s="111"/>
      <c r="U4" s="112"/>
    </row>
    <row r="5" spans="3:21" ht="13.5">
      <c r="C5" s="83"/>
      <c r="D5" s="168"/>
      <c r="E5" s="86"/>
      <c r="F5" s="89"/>
      <c r="G5" s="116"/>
      <c r="H5" s="95"/>
      <c r="I5" s="107"/>
      <c r="J5" s="48"/>
      <c r="K5" s="49" t="s">
        <v>51</v>
      </c>
      <c r="L5" s="50"/>
      <c r="M5" s="48"/>
      <c r="N5" s="49" t="s">
        <v>51</v>
      </c>
      <c r="O5" s="50"/>
      <c r="P5" s="48"/>
      <c r="Q5" s="49" t="s">
        <v>51</v>
      </c>
      <c r="R5" s="51"/>
      <c r="S5" s="100"/>
      <c r="T5" s="81"/>
      <c r="U5" s="82"/>
    </row>
    <row r="6" spans="3:21" ht="13.5">
      <c r="C6" s="83"/>
      <c r="D6" s="168"/>
      <c r="E6" s="86"/>
      <c r="F6" s="89"/>
      <c r="G6" s="116"/>
      <c r="H6" s="95"/>
      <c r="I6" s="107"/>
      <c r="J6" s="48"/>
      <c r="K6" s="49" t="s">
        <v>51</v>
      </c>
      <c r="L6" s="50"/>
      <c r="M6" s="48"/>
      <c r="N6" s="49" t="s">
        <v>51</v>
      </c>
      <c r="O6" s="50"/>
      <c r="P6" s="48"/>
      <c r="Q6" s="49" t="s">
        <v>51</v>
      </c>
      <c r="R6" s="51"/>
      <c r="S6" s="100"/>
      <c r="T6" s="81"/>
      <c r="U6" s="82"/>
    </row>
    <row r="7" spans="3:21" ht="13.5">
      <c r="C7" s="83"/>
      <c r="D7" s="168"/>
      <c r="E7" s="86"/>
      <c r="F7" s="89"/>
      <c r="G7" s="116"/>
      <c r="H7" s="95"/>
      <c r="I7" s="107"/>
      <c r="J7" s="48"/>
      <c r="K7" s="49" t="s">
        <v>51</v>
      </c>
      <c r="L7" s="50"/>
      <c r="M7" s="48"/>
      <c r="N7" s="49" t="s">
        <v>51</v>
      </c>
      <c r="O7" s="50"/>
      <c r="P7" s="48"/>
      <c r="Q7" s="49" t="s">
        <v>51</v>
      </c>
      <c r="R7" s="51"/>
      <c r="S7" s="100"/>
      <c r="T7" s="81"/>
      <c r="U7" s="82"/>
    </row>
    <row r="8" spans="3:21" ht="13.5">
      <c r="C8" s="83"/>
      <c r="D8" s="168"/>
      <c r="E8" s="104"/>
      <c r="F8" s="105"/>
      <c r="G8" s="117"/>
      <c r="H8" s="109"/>
      <c r="I8" s="110"/>
      <c r="J8" s="52"/>
      <c r="K8" s="53" t="s">
        <v>51</v>
      </c>
      <c r="L8" s="54"/>
      <c r="M8" s="52"/>
      <c r="N8" s="53" t="s">
        <v>51</v>
      </c>
      <c r="O8" s="54"/>
      <c r="P8" s="52"/>
      <c r="Q8" s="53" t="s">
        <v>51</v>
      </c>
      <c r="R8" s="55"/>
      <c r="S8" s="100"/>
      <c r="T8" s="81"/>
      <c r="U8" s="82"/>
    </row>
    <row r="9" spans="3:21" ht="13.5">
      <c r="C9" s="83" t="s">
        <v>45</v>
      </c>
      <c r="D9" s="169">
        <v>2</v>
      </c>
      <c r="E9" s="85" t="str">
        <f>VLOOKUP(D9,'高校男子名簿'!$D$7:$H$234,2)</f>
        <v>髙木　柚希</v>
      </c>
      <c r="F9" s="88" t="str">
        <f>VLOOKUP(D9,'高校男子名簿'!$D$7:$H$245,3)</f>
        <v>東部中</v>
      </c>
      <c r="G9" s="56"/>
      <c r="H9" s="57" t="s">
        <v>51</v>
      </c>
      <c r="I9" s="58"/>
      <c r="J9" s="91"/>
      <c r="K9" s="92"/>
      <c r="L9" s="106"/>
      <c r="M9" s="59"/>
      <c r="N9" s="57" t="s">
        <v>51</v>
      </c>
      <c r="O9" s="58"/>
      <c r="P9" s="59"/>
      <c r="Q9" s="57" t="s">
        <v>51</v>
      </c>
      <c r="R9" s="60"/>
      <c r="S9" s="100"/>
      <c r="T9" s="81"/>
      <c r="U9" s="82"/>
    </row>
    <row r="10" spans="3:21" ht="13.5">
      <c r="C10" s="83"/>
      <c r="D10" s="169"/>
      <c r="E10" s="86"/>
      <c r="F10" s="89"/>
      <c r="G10" s="61"/>
      <c r="H10" s="49" t="s">
        <v>51</v>
      </c>
      <c r="I10" s="50"/>
      <c r="J10" s="94"/>
      <c r="K10" s="95"/>
      <c r="L10" s="107"/>
      <c r="M10" s="48"/>
      <c r="N10" s="49" t="s">
        <v>51</v>
      </c>
      <c r="O10" s="50"/>
      <c r="P10" s="48"/>
      <c r="Q10" s="49" t="s">
        <v>51</v>
      </c>
      <c r="R10" s="51"/>
      <c r="S10" s="100"/>
      <c r="T10" s="81"/>
      <c r="U10" s="82"/>
    </row>
    <row r="11" spans="3:21" ht="13.5">
      <c r="C11" s="83"/>
      <c r="D11" s="169"/>
      <c r="E11" s="86"/>
      <c r="F11" s="89"/>
      <c r="G11" s="61"/>
      <c r="H11" s="49" t="s">
        <v>51</v>
      </c>
      <c r="I11" s="50"/>
      <c r="J11" s="94"/>
      <c r="K11" s="95"/>
      <c r="L11" s="107"/>
      <c r="M11" s="48"/>
      <c r="N11" s="49" t="s">
        <v>51</v>
      </c>
      <c r="O11" s="50"/>
      <c r="P11" s="48"/>
      <c r="Q11" s="49" t="s">
        <v>51</v>
      </c>
      <c r="R11" s="51"/>
      <c r="S11" s="100"/>
      <c r="T11" s="81"/>
      <c r="U11" s="82"/>
    </row>
    <row r="12" spans="3:21" ht="13.5">
      <c r="C12" s="83"/>
      <c r="D12" s="169"/>
      <c r="E12" s="86"/>
      <c r="F12" s="89"/>
      <c r="G12" s="61"/>
      <c r="H12" s="49" t="s">
        <v>51</v>
      </c>
      <c r="I12" s="50"/>
      <c r="J12" s="94"/>
      <c r="K12" s="95"/>
      <c r="L12" s="107"/>
      <c r="M12" s="48"/>
      <c r="N12" s="49" t="s">
        <v>51</v>
      </c>
      <c r="O12" s="50"/>
      <c r="P12" s="48"/>
      <c r="Q12" s="49" t="s">
        <v>51</v>
      </c>
      <c r="R12" s="51"/>
      <c r="S12" s="100"/>
      <c r="T12" s="81"/>
      <c r="U12" s="82"/>
    </row>
    <row r="13" spans="3:21" ht="13.5">
      <c r="C13" s="83"/>
      <c r="D13" s="169"/>
      <c r="E13" s="104"/>
      <c r="F13" s="105"/>
      <c r="G13" s="62"/>
      <c r="H13" s="53" t="s">
        <v>51</v>
      </c>
      <c r="I13" s="54"/>
      <c r="J13" s="108"/>
      <c r="K13" s="109"/>
      <c r="L13" s="110"/>
      <c r="M13" s="52"/>
      <c r="N13" s="53" t="s">
        <v>51</v>
      </c>
      <c r="O13" s="54"/>
      <c r="P13" s="52"/>
      <c r="Q13" s="53" t="s">
        <v>51</v>
      </c>
      <c r="R13" s="55"/>
      <c r="S13" s="100"/>
      <c r="T13" s="81"/>
      <c r="U13" s="82"/>
    </row>
    <row r="14" spans="3:21" ht="14.25" customHeight="1">
      <c r="C14" s="83" t="s">
        <v>46</v>
      </c>
      <c r="D14" s="169">
        <v>3</v>
      </c>
      <c r="E14" s="85" t="str">
        <f>VLOOKUP(D14,'高校男子名簿'!$D$7:$H$234,2)</f>
        <v>駒村　幸成</v>
      </c>
      <c r="F14" s="88" t="str">
        <f>VLOOKUP(D14,'高校男子名簿'!$D$7:$H$245,3)</f>
        <v>野沢北高</v>
      </c>
      <c r="G14" s="56"/>
      <c r="H14" s="57" t="s">
        <v>51</v>
      </c>
      <c r="I14" s="58"/>
      <c r="J14" s="59"/>
      <c r="K14" s="57" t="s">
        <v>51</v>
      </c>
      <c r="L14" s="58"/>
      <c r="M14" s="91"/>
      <c r="N14" s="92"/>
      <c r="O14" s="106"/>
      <c r="P14" s="59"/>
      <c r="Q14" s="57" t="s">
        <v>51</v>
      </c>
      <c r="R14" s="60"/>
      <c r="S14" s="100"/>
      <c r="T14" s="81"/>
      <c r="U14" s="82"/>
    </row>
    <row r="15" spans="3:21" ht="13.5">
      <c r="C15" s="83"/>
      <c r="D15" s="169"/>
      <c r="E15" s="86"/>
      <c r="F15" s="89"/>
      <c r="G15" s="61"/>
      <c r="H15" s="49" t="s">
        <v>51</v>
      </c>
      <c r="I15" s="50"/>
      <c r="J15" s="48"/>
      <c r="K15" s="49" t="s">
        <v>51</v>
      </c>
      <c r="L15" s="50"/>
      <c r="M15" s="94"/>
      <c r="N15" s="95"/>
      <c r="O15" s="107"/>
      <c r="P15" s="48"/>
      <c r="Q15" s="49" t="s">
        <v>51</v>
      </c>
      <c r="R15" s="51"/>
      <c r="S15" s="100"/>
      <c r="T15" s="81"/>
      <c r="U15" s="82"/>
    </row>
    <row r="16" spans="3:21" ht="13.5">
      <c r="C16" s="83"/>
      <c r="D16" s="169"/>
      <c r="E16" s="86"/>
      <c r="F16" s="89"/>
      <c r="G16" s="61"/>
      <c r="H16" s="49" t="s">
        <v>51</v>
      </c>
      <c r="I16" s="50"/>
      <c r="J16" s="48"/>
      <c r="K16" s="49" t="s">
        <v>51</v>
      </c>
      <c r="L16" s="50"/>
      <c r="M16" s="94"/>
      <c r="N16" s="95"/>
      <c r="O16" s="107"/>
      <c r="P16" s="48"/>
      <c r="Q16" s="49" t="s">
        <v>51</v>
      </c>
      <c r="R16" s="51"/>
      <c r="S16" s="100"/>
      <c r="T16" s="81"/>
      <c r="U16" s="82"/>
    </row>
    <row r="17" spans="3:21" ht="13.5">
      <c r="C17" s="83"/>
      <c r="D17" s="169"/>
      <c r="E17" s="86"/>
      <c r="F17" s="89"/>
      <c r="G17" s="61"/>
      <c r="H17" s="49" t="s">
        <v>51</v>
      </c>
      <c r="I17" s="50"/>
      <c r="J17" s="48"/>
      <c r="K17" s="49" t="s">
        <v>51</v>
      </c>
      <c r="L17" s="50"/>
      <c r="M17" s="94"/>
      <c r="N17" s="95"/>
      <c r="O17" s="107"/>
      <c r="P17" s="48"/>
      <c r="Q17" s="49" t="s">
        <v>51</v>
      </c>
      <c r="R17" s="51"/>
      <c r="S17" s="100"/>
      <c r="T17" s="81"/>
      <c r="U17" s="82"/>
    </row>
    <row r="18" spans="3:21" ht="13.5">
      <c r="C18" s="83"/>
      <c r="D18" s="169"/>
      <c r="E18" s="104"/>
      <c r="F18" s="105"/>
      <c r="G18" s="62"/>
      <c r="H18" s="53" t="s">
        <v>51</v>
      </c>
      <c r="I18" s="54"/>
      <c r="J18" s="52"/>
      <c r="K18" s="53" t="s">
        <v>51</v>
      </c>
      <c r="L18" s="54"/>
      <c r="M18" s="108"/>
      <c r="N18" s="109"/>
      <c r="O18" s="110"/>
      <c r="P18" s="52"/>
      <c r="Q18" s="53" t="s">
        <v>51</v>
      </c>
      <c r="R18" s="55"/>
      <c r="S18" s="100"/>
      <c r="T18" s="81"/>
      <c r="U18" s="82"/>
    </row>
    <row r="19" spans="3:21" ht="13.5" customHeight="1">
      <c r="C19" s="83" t="s">
        <v>47</v>
      </c>
      <c r="D19" s="169">
        <v>4</v>
      </c>
      <c r="E19" s="85" t="str">
        <f>VLOOKUP(D19,'高校男子名簿'!$D$7:$H$234,2)</f>
        <v>村田　元気</v>
      </c>
      <c r="F19" s="88" t="str">
        <f>VLOOKUP(D19,'高校男子名簿'!$D$7:$H$245,3)</f>
        <v>上田三中</v>
      </c>
      <c r="G19" s="56"/>
      <c r="H19" s="57" t="s">
        <v>51</v>
      </c>
      <c r="I19" s="58"/>
      <c r="J19" s="59"/>
      <c r="K19" s="57" t="s">
        <v>51</v>
      </c>
      <c r="L19" s="58"/>
      <c r="M19" s="59"/>
      <c r="N19" s="57" t="s">
        <v>51</v>
      </c>
      <c r="O19" s="58"/>
      <c r="P19" s="91"/>
      <c r="Q19" s="92"/>
      <c r="R19" s="93"/>
      <c r="S19" s="100"/>
      <c r="T19" s="81"/>
      <c r="U19" s="82"/>
    </row>
    <row r="20" spans="3:21" ht="13.5">
      <c r="C20" s="83"/>
      <c r="D20" s="169"/>
      <c r="E20" s="86"/>
      <c r="F20" s="89"/>
      <c r="G20" s="61"/>
      <c r="H20" s="49" t="s">
        <v>51</v>
      </c>
      <c r="I20" s="50"/>
      <c r="J20" s="48"/>
      <c r="K20" s="49" t="s">
        <v>51</v>
      </c>
      <c r="L20" s="50"/>
      <c r="M20" s="48"/>
      <c r="N20" s="49" t="s">
        <v>51</v>
      </c>
      <c r="O20" s="50"/>
      <c r="P20" s="94"/>
      <c r="Q20" s="95"/>
      <c r="R20" s="96"/>
      <c r="S20" s="100"/>
      <c r="T20" s="81"/>
      <c r="U20" s="82"/>
    </row>
    <row r="21" spans="3:21" ht="13.5">
      <c r="C21" s="83"/>
      <c r="D21" s="169"/>
      <c r="E21" s="86"/>
      <c r="F21" s="89"/>
      <c r="G21" s="61"/>
      <c r="H21" s="49" t="s">
        <v>51</v>
      </c>
      <c r="I21" s="50"/>
      <c r="J21" s="48"/>
      <c r="K21" s="49" t="s">
        <v>51</v>
      </c>
      <c r="L21" s="50"/>
      <c r="M21" s="48"/>
      <c r="N21" s="49" t="s">
        <v>51</v>
      </c>
      <c r="O21" s="50"/>
      <c r="P21" s="94"/>
      <c r="Q21" s="95"/>
      <c r="R21" s="96"/>
      <c r="S21" s="100"/>
      <c r="T21" s="81"/>
      <c r="U21" s="82"/>
    </row>
    <row r="22" spans="3:21" ht="13.5">
      <c r="C22" s="83"/>
      <c r="D22" s="169"/>
      <c r="E22" s="86"/>
      <c r="F22" s="89"/>
      <c r="G22" s="61"/>
      <c r="H22" s="49" t="s">
        <v>51</v>
      </c>
      <c r="I22" s="50"/>
      <c r="J22" s="48"/>
      <c r="K22" s="49" t="s">
        <v>51</v>
      </c>
      <c r="L22" s="50"/>
      <c r="M22" s="48"/>
      <c r="N22" s="49" t="s">
        <v>51</v>
      </c>
      <c r="O22" s="50"/>
      <c r="P22" s="94"/>
      <c r="Q22" s="95"/>
      <c r="R22" s="96"/>
      <c r="S22" s="100"/>
      <c r="T22" s="81"/>
      <c r="U22" s="82"/>
    </row>
    <row r="23" spans="3:21" ht="14.25" thickBot="1">
      <c r="C23" s="84"/>
      <c r="D23" s="170"/>
      <c r="E23" s="87"/>
      <c r="F23" s="90"/>
      <c r="G23" s="63"/>
      <c r="H23" s="64" t="s">
        <v>51</v>
      </c>
      <c r="I23" s="65"/>
      <c r="J23" s="66"/>
      <c r="K23" s="64" t="s">
        <v>51</v>
      </c>
      <c r="L23" s="65"/>
      <c r="M23" s="66"/>
      <c r="N23" s="64" t="s">
        <v>51</v>
      </c>
      <c r="O23" s="65"/>
      <c r="P23" s="97"/>
      <c r="Q23" s="98"/>
      <c r="R23" s="99"/>
      <c r="S23" s="101"/>
      <c r="T23" s="102"/>
      <c r="U23" s="103"/>
    </row>
    <row r="24" spans="3:21" ht="13.5">
      <c r="C24" s="67"/>
      <c r="D24" s="67" t="s">
        <v>52</v>
      </c>
      <c r="E24" s="67"/>
      <c r="F24" s="68"/>
      <c r="H24" s="67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69"/>
    </row>
    <row r="25" spans="3:21" ht="13.5">
      <c r="C25" s="68"/>
      <c r="D25" s="68" t="s">
        <v>54</v>
      </c>
      <c r="E25" s="68"/>
      <c r="F25" s="68"/>
      <c r="G25" s="68" t="s">
        <v>57</v>
      </c>
      <c r="H25" s="68"/>
      <c r="I25" s="68"/>
      <c r="J25" s="68"/>
      <c r="O25" s="68"/>
      <c r="P25" s="68"/>
      <c r="Q25" s="68"/>
      <c r="R25" s="68"/>
      <c r="S25" s="68"/>
      <c r="T25" s="68"/>
      <c r="U25" s="68"/>
    </row>
    <row r="26" spans="3:21" ht="13.5">
      <c r="C26" s="68"/>
      <c r="D26" s="68" t="s">
        <v>55</v>
      </c>
      <c r="E26" s="68"/>
      <c r="F26" s="68"/>
      <c r="G26" s="68" t="s">
        <v>58</v>
      </c>
      <c r="H26" s="68"/>
      <c r="I26" s="68"/>
      <c r="J26" s="68"/>
      <c r="O26" s="68"/>
      <c r="P26" s="68"/>
      <c r="Q26" s="68"/>
      <c r="R26" s="68"/>
      <c r="S26" s="68"/>
      <c r="T26" s="68"/>
      <c r="U26" s="68"/>
    </row>
    <row r="27" spans="3:21" ht="13.5">
      <c r="C27" s="68"/>
      <c r="D27" s="68" t="s">
        <v>56</v>
      </c>
      <c r="E27" s="68"/>
      <c r="F27" s="68"/>
      <c r="G27" s="68" t="s">
        <v>59</v>
      </c>
      <c r="H27" s="68"/>
      <c r="I27" s="68"/>
      <c r="J27" s="68"/>
      <c r="O27" s="68"/>
      <c r="P27" s="68"/>
      <c r="Q27" s="68"/>
      <c r="R27" s="68"/>
      <c r="S27" s="68"/>
      <c r="T27" s="68"/>
      <c r="U27" s="68"/>
    </row>
    <row r="28" spans="3:21" ht="13.5"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3:21" ht="13.5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3:21" ht="13.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3:21" ht="13.5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3:21" ht="13.5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3:21" ht="13.5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3:21" ht="13.5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3:21" ht="13.5"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3:21" ht="13.5"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8" ht="14.25" thickBot="1"/>
    <row r="39" spans="3:21" ht="13.5">
      <c r="C39" s="130" t="s">
        <v>42</v>
      </c>
      <c r="D39" s="131"/>
      <c r="E39" s="171">
        <v>2</v>
      </c>
      <c r="F39" s="134" t="s">
        <v>43</v>
      </c>
      <c r="G39" s="136" t="s">
        <v>44</v>
      </c>
      <c r="H39" s="119"/>
      <c r="I39" s="119"/>
      <c r="J39" s="119" t="s">
        <v>45</v>
      </c>
      <c r="K39" s="119"/>
      <c r="L39" s="119"/>
      <c r="M39" s="119" t="s">
        <v>46</v>
      </c>
      <c r="N39" s="119"/>
      <c r="O39" s="119"/>
      <c r="P39" s="119" t="s">
        <v>47</v>
      </c>
      <c r="Q39" s="119"/>
      <c r="R39" s="120"/>
      <c r="S39" s="121" t="s">
        <v>48</v>
      </c>
      <c r="T39" s="123" t="s">
        <v>49</v>
      </c>
      <c r="U39" s="125" t="s">
        <v>50</v>
      </c>
    </row>
    <row r="40" spans="3:21" ht="14.25" thickBot="1">
      <c r="C40" s="132"/>
      <c r="D40" s="133"/>
      <c r="E40" s="172"/>
      <c r="F40" s="135"/>
      <c r="G40" s="127" t="str">
        <f>E41</f>
        <v>中澤　駿太</v>
      </c>
      <c r="H40" s="128"/>
      <c r="I40" s="128"/>
      <c r="J40" s="128" t="str">
        <f>E46</f>
        <v>荻原　佳佑</v>
      </c>
      <c r="K40" s="128"/>
      <c r="L40" s="128"/>
      <c r="M40" s="128" t="str">
        <f>E51</f>
        <v>角南　秋月</v>
      </c>
      <c r="N40" s="128"/>
      <c r="O40" s="128"/>
      <c r="P40" s="128" t="str">
        <f>E56</f>
        <v>鎌倉　康熙</v>
      </c>
      <c r="Q40" s="124"/>
      <c r="R40" s="129"/>
      <c r="S40" s="122"/>
      <c r="T40" s="124"/>
      <c r="U40" s="126"/>
    </row>
    <row r="41" spans="3:21" ht="14.25" thickTop="1">
      <c r="C41" s="113" t="s">
        <v>44</v>
      </c>
      <c r="D41" s="167">
        <v>5</v>
      </c>
      <c r="E41" s="114" t="str">
        <f>VLOOKUP(D41,'高校男子名簿'!$D$7:$H$234,2)</f>
        <v>中澤　駿太</v>
      </c>
      <c r="F41" s="115" t="str">
        <f>VLOOKUP(D41,'高校男子名簿'!$D$7:$H$245,3)</f>
        <v>上田高</v>
      </c>
      <c r="G41" s="116"/>
      <c r="H41" s="95"/>
      <c r="I41" s="107"/>
      <c r="J41" s="48"/>
      <c r="K41" s="49" t="s">
        <v>51</v>
      </c>
      <c r="L41" s="50"/>
      <c r="M41" s="48"/>
      <c r="N41" s="49" t="s">
        <v>51</v>
      </c>
      <c r="O41" s="50"/>
      <c r="P41" s="48"/>
      <c r="Q41" s="49" t="s">
        <v>51</v>
      </c>
      <c r="R41" s="51"/>
      <c r="S41" s="118"/>
      <c r="T41" s="111"/>
      <c r="U41" s="112"/>
    </row>
    <row r="42" spans="3:21" ht="13.5">
      <c r="C42" s="83"/>
      <c r="D42" s="168"/>
      <c r="E42" s="86"/>
      <c r="F42" s="89"/>
      <c r="G42" s="116"/>
      <c r="H42" s="95"/>
      <c r="I42" s="107"/>
      <c r="J42" s="48"/>
      <c r="K42" s="49" t="s">
        <v>51</v>
      </c>
      <c r="L42" s="50"/>
      <c r="M42" s="48"/>
      <c r="N42" s="49" t="s">
        <v>51</v>
      </c>
      <c r="O42" s="50"/>
      <c r="P42" s="48"/>
      <c r="Q42" s="49" t="s">
        <v>51</v>
      </c>
      <c r="R42" s="51"/>
      <c r="S42" s="100"/>
      <c r="T42" s="81"/>
      <c r="U42" s="82"/>
    </row>
    <row r="43" spans="3:21" ht="13.5">
      <c r="C43" s="83"/>
      <c r="D43" s="168"/>
      <c r="E43" s="86"/>
      <c r="F43" s="89"/>
      <c r="G43" s="116"/>
      <c r="H43" s="95"/>
      <c r="I43" s="107"/>
      <c r="J43" s="48"/>
      <c r="K43" s="49" t="s">
        <v>51</v>
      </c>
      <c r="L43" s="50"/>
      <c r="M43" s="48"/>
      <c r="N43" s="49" t="s">
        <v>51</v>
      </c>
      <c r="O43" s="50"/>
      <c r="P43" s="48"/>
      <c r="Q43" s="49" t="s">
        <v>51</v>
      </c>
      <c r="R43" s="51"/>
      <c r="S43" s="100"/>
      <c r="T43" s="81"/>
      <c r="U43" s="82"/>
    </row>
    <row r="44" spans="3:21" ht="13.5">
      <c r="C44" s="83"/>
      <c r="D44" s="168"/>
      <c r="E44" s="86"/>
      <c r="F44" s="89"/>
      <c r="G44" s="116"/>
      <c r="H44" s="95"/>
      <c r="I44" s="107"/>
      <c r="J44" s="48"/>
      <c r="K44" s="49" t="s">
        <v>51</v>
      </c>
      <c r="L44" s="50"/>
      <c r="M44" s="48"/>
      <c r="N44" s="49" t="s">
        <v>51</v>
      </c>
      <c r="O44" s="50"/>
      <c r="P44" s="48"/>
      <c r="Q44" s="49" t="s">
        <v>51</v>
      </c>
      <c r="R44" s="51"/>
      <c r="S44" s="100"/>
      <c r="T44" s="81"/>
      <c r="U44" s="82"/>
    </row>
    <row r="45" spans="3:21" ht="13.5">
      <c r="C45" s="83"/>
      <c r="D45" s="168"/>
      <c r="E45" s="104"/>
      <c r="F45" s="105"/>
      <c r="G45" s="117"/>
      <c r="H45" s="109"/>
      <c r="I45" s="110"/>
      <c r="J45" s="52"/>
      <c r="K45" s="53" t="s">
        <v>51</v>
      </c>
      <c r="L45" s="54"/>
      <c r="M45" s="52"/>
      <c r="N45" s="53" t="s">
        <v>51</v>
      </c>
      <c r="O45" s="54"/>
      <c r="P45" s="52"/>
      <c r="Q45" s="53" t="s">
        <v>51</v>
      </c>
      <c r="R45" s="55"/>
      <c r="S45" s="100"/>
      <c r="T45" s="81"/>
      <c r="U45" s="82"/>
    </row>
    <row r="46" spans="3:21" ht="13.5">
      <c r="C46" s="83" t="s">
        <v>45</v>
      </c>
      <c r="D46" s="169">
        <v>6</v>
      </c>
      <c r="E46" s="85" t="str">
        <f>VLOOKUP(D46,'高校男子名簿'!$D$7:$H$234,2)</f>
        <v>荻原　佳佑</v>
      </c>
      <c r="F46" s="88" t="str">
        <f>VLOOKUP(D46,'高校男子名簿'!$D$7:$H$245,3)</f>
        <v>上田四中</v>
      </c>
      <c r="G46" s="56"/>
      <c r="H46" s="57" t="s">
        <v>51</v>
      </c>
      <c r="I46" s="58"/>
      <c r="J46" s="91"/>
      <c r="K46" s="92"/>
      <c r="L46" s="106"/>
      <c r="M46" s="59"/>
      <c r="N46" s="57" t="s">
        <v>51</v>
      </c>
      <c r="O46" s="58"/>
      <c r="P46" s="59"/>
      <c r="Q46" s="57" t="s">
        <v>51</v>
      </c>
      <c r="R46" s="60"/>
      <c r="S46" s="100"/>
      <c r="T46" s="81"/>
      <c r="U46" s="82"/>
    </row>
    <row r="47" spans="3:21" ht="13.5">
      <c r="C47" s="83"/>
      <c r="D47" s="169"/>
      <c r="E47" s="86"/>
      <c r="F47" s="89"/>
      <c r="G47" s="61"/>
      <c r="H47" s="49" t="s">
        <v>51</v>
      </c>
      <c r="I47" s="50"/>
      <c r="J47" s="94"/>
      <c r="K47" s="95"/>
      <c r="L47" s="107"/>
      <c r="M47" s="48"/>
      <c r="N47" s="49" t="s">
        <v>51</v>
      </c>
      <c r="O47" s="50"/>
      <c r="P47" s="48"/>
      <c r="Q47" s="49" t="s">
        <v>51</v>
      </c>
      <c r="R47" s="51"/>
      <c r="S47" s="100"/>
      <c r="T47" s="81"/>
      <c r="U47" s="82"/>
    </row>
    <row r="48" spans="3:21" ht="13.5">
      <c r="C48" s="83"/>
      <c r="D48" s="169"/>
      <c r="E48" s="86"/>
      <c r="F48" s="89"/>
      <c r="G48" s="61"/>
      <c r="H48" s="49" t="s">
        <v>51</v>
      </c>
      <c r="I48" s="50"/>
      <c r="J48" s="94"/>
      <c r="K48" s="95"/>
      <c r="L48" s="107"/>
      <c r="M48" s="48"/>
      <c r="N48" s="49" t="s">
        <v>51</v>
      </c>
      <c r="O48" s="50"/>
      <c r="P48" s="48"/>
      <c r="Q48" s="49" t="s">
        <v>51</v>
      </c>
      <c r="R48" s="51"/>
      <c r="S48" s="100"/>
      <c r="T48" s="81"/>
      <c r="U48" s="82"/>
    </row>
    <row r="49" spans="3:21" ht="13.5">
      <c r="C49" s="83"/>
      <c r="D49" s="169"/>
      <c r="E49" s="86"/>
      <c r="F49" s="89"/>
      <c r="G49" s="61"/>
      <c r="H49" s="49" t="s">
        <v>51</v>
      </c>
      <c r="I49" s="50"/>
      <c r="J49" s="94"/>
      <c r="K49" s="95"/>
      <c r="L49" s="107"/>
      <c r="M49" s="48"/>
      <c r="N49" s="49" t="s">
        <v>51</v>
      </c>
      <c r="O49" s="50"/>
      <c r="P49" s="48"/>
      <c r="Q49" s="49" t="s">
        <v>51</v>
      </c>
      <c r="R49" s="51"/>
      <c r="S49" s="100"/>
      <c r="T49" s="81"/>
      <c r="U49" s="82"/>
    </row>
    <row r="50" spans="3:21" ht="13.5">
      <c r="C50" s="83"/>
      <c r="D50" s="169"/>
      <c r="E50" s="104"/>
      <c r="F50" s="105"/>
      <c r="G50" s="62"/>
      <c r="H50" s="53" t="s">
        <v>51</v>
      </c>
      <c r="I50" s="54"/>
      <c r="J50" s="108"/>
      <c r="K50" s="109"/>
      <c r="L50" s="110"/>
      <c r="M50" s="52"/>
      <c r="N50" s="53" t="s">
        <v>51</v>
      </c>
      <c r="O50" s="54"/>
      <c r="P50" s="52"/>
      <c r="Q50" s="53" t="s">
        <v>51</v>
      </c>
      <c r="R50" s="55"/>
      <c r="S50" s="100"/>
      <c r="T50" s="81"/>
      <c r="U50" s="82"/>
    </row>
    <row r="51" spans="3:21" ht="13.5">
      <c r="C51" s="83" t="s">
        <v>46</v>
      </c>
      <c r="D51" s="169">
        <v>7</v>
      </c>
      <c r="E51" s="85" t="str">
        <f>VLOOKUP(D51,'高校男子名簿'!$D$7:$H$234,2)</f>
        <v>角南　秋月</v>
      </c>
      <c r="F51" s="88" t="str">
        <f>VLOOKUP(D51,'高校男子名簿'!$D$7:$H$245,3)</f>
        <v>上田五中</v>
      </c>
      <c r="G51" s="56"/>
      <c r="H51" s="57" t="s">
        <v>51</v>
      </c>
      <c r="I51" s="58"/>
      <c r="J51" s="59"/>
      <c r="K51" s="57" t="s">
        <v>51</v>
      </c>
      <c r="L51" s="58"/>
      <c r="M51" s="91"/>
      <c r="N51" s="92"/>
      <c r="O51" s="106"/>
      <c r="P51" s="59"/>
      <c r="Q51" s="57" t="s">
        <v>51</v>
      </c>
      <c r="R51" s="60"/>
      <c r="S51" s="100"/>
      <c r="T51" s="81"/>
      <c r="U51" s="82"/>
    </row>
    <row r="52" spans="3:21" ht="13.5">
      <c r="C52" s="83"/>
      <c r="D52" s="169"/>
      <c r="E52" s="86"/>
      <c r="F52" s="89"/>
      <c r="G52" s="61"/>
      <c r="H52" s="49" t="s">
        <v>51</v>
      </c>
      <c r="I52" s="50"/>
      <c r="J52" s="48"/>
      <c r="K52" s="49" t="s">
        <v>51</v>
      </c>
      <c r="L52" s="50"/>
      <c r="M52" s="94"/>
      <c r="N52" s="95"/>
      <c r="O52" s="107"/>
      <c r="P52" s="48"/>
      <c r="Q52" s="49" t="s">
        <v>51</v>
      </c>
      <c r="R52" s="51"/>
      <c r="S52" s="100"/>
      <c r="T52" s="81"/>
      <c r="U52" s="82"/>
    </row>
    <row r="53" spans="3:21" ht="13.5">
      <c r="C53" s="83"/>
      <c r="D53" s="169"/>
      <c r="E53" s="86"/>
      <c r="F53" s="89"/>
      <c r="G53" s="61"/>
      <c r="H53" s="49" t="s">
        <v>51</v>
      </c>
      <c r="I53" s="50"/>
      <c r="J53" s="48"/>
      <c r="K53" s="49" t="s">
        <v>51</v>
      </c>
      <c r="L53" s="50"/>
      <c r="M53" s="94"/>
      <c r="N53" s="95"/>
      <c r="O53" s="107"/>
      <c r="P53" s="48"/>
      <c r="Q53" s="49" t="s">
        <v>51</v>
      </c>
      <c r="R53" s="51"/>
      <c r="S53" s="100"/>
      <c r="T53" s="81"/>
      <c r="U53" s="82"/>
    </row>
    <row r="54" spans="3:21" ht="13.5">
      <c r="C54" s="83"/>
      <c r="D54" s="169"/>
      <c r="E54" s="86"/>
      <c r="F54" s="89"/>
      <c r="G54" s="61"/>
      <c r="H54" s="49" t="s">
        <v>51</v>
      </c>
      <c r="I54" s="50"/>
      <c r="J54" s="48"/>
      <c r="K54" s="49" t="s">
        <v>51</v>
      </c>
      <c r="L54" s="50"/>
      <c r="M54" s="94"/>
      <c r="N54" s="95"/>
      <c r="O54" s="107"/>
      <c r="P54" s="48"/>
      <c r="Q54" s="49" t="s">
        <v>51</v>
      </c>
      <c r="R54" s="51"/>
      <c r="S54" s="100"/>
      <c r="T54" s="81"/>
      <c r="U54" s="82"/>
    </row>
    <row r="55" spans="3:21" ht="13.5">
      <c r="C55" s="83"/>
      <c r="D55" s="169"/>
      <c r="E55" s="104"/>
      <c r="F55" s="105"/>
      <c r="G55" s="62"/>
      <c r="H55" s="53" t="s">
        <v>51</v>
      </c>
      <c r="I55" s="54"/>
      <c r="J55" s="52"/>
      <c r="K55" s="53" t="s">
        <v>51</v>
      </c>
      <c r="L55" s="54"/>
      <c r="M55" s="108"/>
      <c r="N55" s="109"/>
      <c r="O55" s="110"/>
      <c r="P55" s="52"/>
      <c r="Q55" s="53" t="s">
        <v>51</v>
      </c>
      <c r="R55" s="55"/>
      <c r="S55" s="100"/>
      <c r="T55" s="81"/>
      <c r="U55" s="82"/>
    </row>
    <row r="56" spans="3:21" ht="13.5" customHeight="1">
      <c r="C56" s="83" t="s">
        <v>47</v>
      </c>
      <c r="D56" s="169">
        <v>8</v>
      </c>
      <c r="E56" s="85" t="str">
        <f>VLOOKUP(D56,'高校男子名簿'!$D$7:$H$234,2)</f>
        <v>鎌倉　康熙</v>
      </c>
      <c r="F56" s="88" t="str">
        <f>VLOOKUP(D56,'高校男子名簿'!$D$7:$H$245,3)</f>
        <v>上田東高</v>
      </c>
      <c r="G56" s="56"/>
      <c r="H56" s="57" t="s">
        <v>51</v>
      </c>
      <c r="I56" s="58"/>
      <c r="J56" s="59"/>
      <c r="K56" s="57" t="s">
        <v>51</v>
      </c>
      <c r="L56" s="58"/>
      <c r="M56" s="59"/>
      <c r="N56" s="57" t="s">
        <v>51</v>
      </c>
      <c r="O56" s="58"/>
      <c r="P56" s="91"/>
      <c r="Q56" s="92"/>
      <c r="R56" s="93"/>
      <c r="S56" s="100"/>
      <c r="T56" s="81"/>
      <c r="U56" s="82"/>
    </row>
    <row r="57" spans="3:21" ht="13.5">
      <c r="C57" s="83"/>
      <c r="D57" s="169"/>
      <c r="E57" s="86"/>
      <c r="F57" s="89"/>
      <c r="G57" s="61"/>
      <c r="H57" s="49" t="s">
        <v>51</v>
      </c>
      <c r="I57" s="50"/>
      <c r="J57" s="48"/>
      <c r="K57" s="49" t="s">
        <v>51</v>
      </c>
      <c r="L57" s="50"/>
      <c r="M57" s="48"/>
      <c r="N57" s="49" t="s">
        <v>51</v>
      </c>
      <c r="O57" s="50"/>
      <c r="P57" s="94"/>
      <c r="Q57" s="95"/>
      <c r="R57" s="96"/>
      <c r="S57" s="100"/>
      <c r="T57" s="81"/>
      <c r="U57" s="82"/>
    </row>
    <row r="58" spans="3:21" ht="13.5">
      <c r="C58" s="83"/>
      <c r="D58" s="169"/>
      <c r="E58" s="86"/>
      <c r="F58" s="89"/>
      <c r="G58" s="61"/>
      <c r="H58" s="49" t="s">
        <v>51</v>
      </c>
      <c r="I58" s="50"/>
      <c r="J58" s="48"/>
      <c r="K58" s="49" t="s">
        <v>51</v>
      </c>
      <c r="L58" s="50"/>
      <c r="M58" s="48"/>
      <c r="N58" s="49" t="s">
        <v>51</v>
      </c>
      <c r="O58" s="50"/>
      <c r="P58" s="94"/>
      <c r="Q58" s="95"/>
      <c r="R58" s="96"/>
      <c r="S58" s="100"/>
      <c r="T58" s="81"/>
      <c r="U58" s="82"/>
    </row>
    <row r="59" spans="3:21" ht="13.5">
      <c r="C59" s="83"/>
      <c r="D59" s="169"/>
      <c r="E59" s="86"/>
      <c r="F59" s="89"/>
      <c r="G59" s="61"/>
      <c r="H59" s="49" t="s">
        <v>51</v>
      </c>
      <c r="I59" s="50"/>
      <c r="J59" s="48"/>
      <c r="K59" s="49" t="s">
        <v>51</v>
      </c>
      <c r="L59" s="50"/>
      <c r="M59" s="48"/>
      <c r="N59" s="49" t="s">
        <v>51</v>
      </c>
      <c r="O59" s="50"/>
      <c r="P59" s="94"/>
      <c r="Q59" s="95"/>
      <c r="R59" s="96"/>
      <c r="S59" s="100"/>
      <c r="T59" s="81"/>
      <c r="U59" s="82"/>
    </row>
    <row r="60" spans="3:21" ht="14.25" thickBot="1">
      <c r="C60" s="84"/>
      <c r="D60" s="170"/>
      <c r="E60" s="87"/>
      <c r="F60" s="90"/>
      <c r="G60" s="63"/>
      <c r="H60" s="64" t="s">
        <v>51</v>
      </c>
      <c r="I60" s="65"/>
      <c r="J60" s="66"/>
      <c r="K60" s="64" t="s">
        <v>51</v>
      </c>
      <c r="L60" s="65"/>
      <c r="M60" s="66"/>
      <c r="N60" s="64" t="s">
        <v>51</v>
      </c>
      <c r="O60" s="65"/>
      <c r="P60" s="97"/>
      <c r="Q60" s="98"/>
      <c r="R60" s="99"/>
      <c r="S60" s="101"/>
      <c r="T60" s="102"/>
      <c r="U60" s="103"/>
    </row>
    <row r="61" spans="3:21" ht="13.5">
      <c r="C61" s="67"/>
      <c r="D61" s="67" t="s">
        <v>52</v>
      </c>
      <c r="E61" s="67"/>
      <c r="F61" s="68"/>
      <c r="H61" s="67"/>
      <c r="I61" s="67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9"/>
      <c r="U61" s="69"/>
    </row>
    <row r="62" spans="3:21" ht="13.5">
      <c r="C62" s="68"/>
      <c r="D62" s="68" t="s">
        <v>54</v>
      </c>
      <c r="E62" s="68"/>
      <c r="F62" s="68"/>
      <c r="G62" s="68" t="s">
        <v>57</v>
      </c>
      <c r="H62" s="68"/>
      <c r="I62" s="68"/>
      <c r="J62" s="68"/>
      <c r="N62" s="68"/>
      <c r="O62" s="68"/>
      <c r="P62" s="68"/>
      <c r="Q62" s="68"/>
      <c r="R62" s="68"/>
      <c r="S62" s="68"/>
      <c r="T62" s="68"/>
      <c r="U62" s="68"/>
    </row>
    <row r="63" spans="3:21" ht="13.5">
      <c r="C63" s="68"/>
      <c r="D63" s="68" t="s">
        <v>55</v>
      </c>
      <c r="E63" s="68"/>
      <c r="F63" s="68"/>
      <c r="G63" s="68" t="s">
        <v>58</v>
      </c>
      <c r="H63" s="68"/>
      <c r="I63" s="68"/>
      <c r="J63" s="68"/>
      <c r="N63" s="68"/>
      <c r="O63" s="68"/>
      <c r="P63" s="68"/>
      <c r="Q63" s="68"/>
      <c r="R63" s="68"/>
      <c r="S63" s="68"/>
      <c r="T63" s="68"/>
      <c r="U63" s="68"/>
    </row>
    <row r="64" spans="3:21" ht="13.5">
      <c r="C64" s="68"/>
      <c r="D64" s="68" t="s">
        <v>56</v>
      </c>
      <c r="E64" s="68"/>
      <c r="F64" s="68"/>
      <c r="G64" s="68" t="s">
        <v>59</v>
      </c>
      <c r="H64" s="68"/>
      <c r="I64" s="68"/>
      <c r="J64" s="68"/>
      <c r="N64" s="68"/>
      <c r="O64" s="68"/>
      <c r="P64" s="68"/>
      <c r="Q64" s="68"/>
      <c r="R64" s="68"/>
      <c r="S64" s="68"/>
      <c r="T64" s="68"/>
      <c r="U64" s="68"/>
    </row>
  </sheetData>
  <sheetProtection/>
  <mergeCells count="92">
    <mergeCell ref="C2:D3"/>
    <mergeCell ref="E2:E3"/>
    <mergeCell ref="F2:F3"/>
    <mergeCell ref="G2:I2"/>
    <mergeCell ref="J2:L2"/>
    <mergeCell ref="M2:O2"/>
    <mergeCell ref="P2:R2"/>
    <mergeCell ref="S2:S3"/>
    <mergeCell ref="T2:T3"/>
    <mergeCell ref="U2:U3"/>
    <mergeCell ref="G3:I3"/>
    <mergeCell ref="J3:L3"/>
    <mergeCell ref="M3:O3"/>
    <mergeCell ref="P3:R3"/>
    <mergeCell ref="C4:C8"/>
    <mergeCell ref="D4:D8"/>
    <mergeCell ref="E4:E8"/>
    <mergeCell ref="F4:F8"/>
    <mergeCell ref="G4:I8"/>
    <mergeCell ref="S4:S8"/>
    <mergeCell ref="T4:T8"/>
    <mergeCell ref="U4:U8"/>
    <mergeCell ref="C9:C13"/>
    <mergeCell ref="D9:D13"/>
    <mergeCell ref="E9:E13"/>
    <mergeCell ref="F9:F13"/>
    <mergeCell ref="J9:L13"/>
    <mergeCell ref="S9:S13"/>
    <mergeCell ref="T9:T13"/>
    <mergeCell ref="U9:U13"/>
    <mergeCell ref="C14:C18"/>
    <mergeCell ref="D14:D18"/>
    <mergeCell ref="E14:E18"/>
    <mergeCell ref="F14:F18"/>
    <mergeCell ref="M14:O18"/>
    <mergeCell ref="S14:S18"/>
    <mergeCell ref="T14:T18"/>
    <mergeCell ref="U14:U18"/>
    <mergeCell ref="C19:C23"/>
    <mergeCell ref="D19:D23"/>
    <mergeCell ref="E19:E23"/>
    <mergeCell ref="F19:F23"/>
    <mergeCell ref="P19:R23"/>
    <mergeCell ref="S19:S23"/>
    <mergeCell ref="T19:T23"/>
    <mergeCell ref="U19:U23"/>
    <mergeCell ref="C39:D40"/>
    <mergeCell ref="E39:E40"/>
    <mergeCell ref="F39:F40"/>
    <mergeCell ref="G39:I39"/>
    <mergeCell ref="J39:L39"/>
    <mergeCell ref="M39:O39"/>
    <mergeCell ref="P39:R39"/>
    <mergeCell ref="S39:S40"/>
    <mergeCell ref="T39:T40"/>
    <mergeCell ref="U39:U40"/>
    <mergeCell ref="G40:I40"/>
    <mergeCell ref="J40:L40"/>
    <mergeCell ref="M40:O40"/>
    <mergeCell ref="P40:R40"/>
    <mergeCell ref="C41:C45"/>
    <mergeCell ref="D41:D45"/>
    <mergeCell ref="E41:E45"/>
    <mergeCell ref="F41:F45"/>
    <mergeCell ref="G41:I45"/>
    <mergeCell ref="S41:S45"/>
    <mergeCell ref="T41:T45"/>
    <mergeCell ref="U41:U45"/>
    <mergeCell ref="C46:C50"/>
    <mergeCell ref="D46:D50"/>
    <mergeCell ref="E46:E50"/>
    <mergeCell ref="F46:F50"/>
    <mergeCell ref="J46:L50"/>
    <mergeCell ref="S46:S50"/>
    <mergeCell ref="T46:T50"/>
    <mergeCell ref="U46:U50"/>
    <mergeCell ref="C51:C55"/>
    <mergeCell ref="D51:D55"/>
    <mergeCell ref="E51:E55"/>
    <mergeCell ref="F51:F55"/>
    <mergeCell ref="M51:O55"/>
    <mergeCell ref="S51:S55"/>
    <mergeCell ref="T51:T55"/>
    <mergeCell ref="U51:U55"/>
    <mergeCell ref="C56:C60"/>
    <mergeCell ref="D56:D60"/>
    <mergeCell ref="E56:E60"/>
    <mergeCell ref="F56:F60"/>
    <mergeCell ref="P56:R60"/>
    <mergeCell ref="S56:S60"/>
    <mergeCell ref="T56:T60"/>
    <mergeCell ref="U56:U60"/>
  </mergeCells>
  <conditionalFormatting sqref="D19:D23">
    <cfRule type="cellIs" priority="2" dxfId="3" operator="equal" stopIfTrue="1">
      <formula>0</formula>
    </cfRule>
  </conditionalFormatting>
  <conditionalFormatting sqref="D56:D60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X41"/>
  <sheetViews>
    <sheetView view="pageBreakPreview" zoomScaleSheetLayoutView="100" zoomScalePageLayoutView="0" workbookViewId="0" topLeftCell="A1">
      <selection activeCell="E2" sqref="E2:E3"/>
    </sheetView>
  </sheetViews>
  <sheetFormatPr defaultColWidth="9.00390625" defaultRowHeight="13.5"/>
  <cols>
    <col min="3" max="3" width="3.625" style="0" customWidth="1"/>
    <col min="4" max="4" width="5.50390625" style="0" bestFit="1" customWidth="1"/>
    <col min="5" max="5" width="14.375" style="0" bestFit="1" customWidth="1"/>
    <col min="6" max="6" width="7.625" style="0" customWidth="1"/>
    <col min="7" max="24" width="4.875" style="0" customWidth="1"/>
  </cols>
  <sheetData>
    <row r="1" ht="14.25" thickBot="1"/>
    <row r="2" spans="3:24" ht="13.5" customHeight="1">
      <c r="C2" s="130" t="s">
        <v>42</v>
      </c>
      <c r="D2" s="131"/>
      <c r="E2" s="171">
        <v>10</v>
      </c>
      <c r="F2" s="134" t="s">
        <v>43</v>
      </c>
      <c r="G2" s="136" t="s">
        <v>44</v>
      </c>
      <c r="H2" s="119"/>
      <c r="I2" s="119"/>
      <c r="J2" s="119" t="s">
        <v>45</v>
      </c>
      <c r="K2" s="119"/>
      <c r="L2" s="119"/>
      <c r="M2" s="119" t="s">
        <v>46</v>
      </c>
      <c r="N2" s="119"/>
      <c r="O2" s="119"/>
      <c r="P2" s="137" t="s">
        <v>47</v>
      </c>
      <c r="Q2" s="119"/>
      <c r="R2" s="119"/>
      <c r="S2" s="137" t="s">
        <v>53</v>
      </c>
      <c r="T2" s="119"/>
      <c r="U2" s="120"/>
      <c r="V2" s="121" t="s">
        <v>48</v>
      </c>
      <c r="W2" s="123" t="s">
        <v>49</v>
      </c>
      <c r="X2" s="125" t="s">
        <v>50</v>
      </c>
    </row>
    <row r="3" spans="3:24" ht="14.25" customHeight="1" thickBot="1">
      <c r="C3" s="132"/>
      <c r="D3" s="133"/>
      <c r="E3" s="172"/>
      <c r="F3" s="135"/>
      <c r="G3" s="127" t="str">
        <f>E4</f>
        <v>土谷　泰蔵</v>
      </c>
      <c r="H3" s="128"/>
      <c r="I3" s="128"/>
      <c r="J3" s="128" t="str">
        <f>E9</f>
        <v>品田直太郎</v>
      </c>
      <c r="K3" s="128"/>
      <c r="L3" s="128"/>
      <c r="M3" s="128" t="str">
        <f>E19</f>
        <v>池田隼太郎</v>
      </c>
      <c r="N3" s="128"/>
      <c r="O3" s="128"/>
      <c r="P3" s="128" t="str">
        <f>E19</f>
        <v>池田隼太郎</v>
      </c>
      <c r="Q3" s="128"/>
      <c r="R3" s="128"/>
      <c r="S3" s="128" t="str">
        <f>E24</f>
        <v>小山　泰司</v>
      </c>
      <c r="T3" s="124"/>
      <c r="U3" s="129"/>
      <c r="V3" s="122"/>
      <c r="W3" s="124"/>
      <c r="X3" s="126"/>
    </row>
    <row r="4" spans="3:24" ht="14.25" customHeight="1" thickTop="1">
      <c r="C4" s="113" t="s">
        <v>44</v>
      </c>
      <c r="D4" s="167">
        <v>37</v>
      </c>
      <c r="E4" s="114" t="str">
        <f>VLOOKUP(D4,'高校男子名簿'!$D$7:$H$234,2)</f>
        <v>土谷　泰蔵</v>
      </c>
      <c r="F4" s="115" t="str">
        <f>VLOOKUP(D4,'高校男子名簿'!$D$7:$H$245,3)</f>
        <v>野沢北高</v>
      </c>
      <c r="G4" s="116"/>
      <c r="H4" s="95"/>
      <c r="I4" s="107"/>
      <c r="J4" s="48"/>
      <c r="K4" s="49" t="s">
        <v>51</v>
      </c>
      <c r="L4" s="50"/>
      <c r="M4" s="48"/>
      <c r="N4" s="49" t="s">
        <v>51</v>
      </c>
      <c r="O4" s="50"/>
      <c r="P4" s="48"/>
      <c r="Q4" s="49" t="s">
        <v>51</v>
      </c>
      <c r="R4" s="50"/>
      <c r="S4" s="48"/>
      <c r="T4" s="49" t="s">
        <v>51</v>
      </c>
      <c r="U4" s="51"/>
      <c r="V4" s="118"/>
      <c r="W4" s="111"/>
      <c r="X4" s="112"/>
    </row>
    <row r="5" spans="3:24" ht="13.5">
      <c r="C5" s="83"/>
      <c r="D5" s="168"/>
      <c r="E5" s="86"/>
      <c r="F5" s="89"/>
      <c r="G5" s="116"/>
      <c r="H5" s="95"/>
      <c r="I5" s="107"/>
      <c r="J5" s="48"/>
      <c r="K5" s="49" t="s">
        <v>51</v>
      </c>
      <c r="L5" s="50"/>
      <c r="M5" s="48"/>
      <c r="N5" s="49" t="s">
        <v>51</v>
      </c>
      <c r="O5" s="50"/>
      <c r="P5" s="48"/>
      <c r="Q5" s="49" t="s">
        <v>51</v>
      </c>
      <c r="R5" s="50"/>
      <c r="S5" s="48"/>
      <c r="T5" s="49" t="s">
        <v>51</v>
      </c>
      <c r="U5" s="51"/>
      <c r="V5" s="100"/>
      <c r="W5" s="81"/>
      <c r="X5" s="82"/>
    </row>
    <row r="6" spans="3:24" ht="13.5">
      <c r="C6" s="83"/>
      <c r="D6" s="168"/>
      <c r="E6" s="86"/>
      <c r="F6" s="89"/>
      <c r="G6" s="116"/>
      <c r="H6" s="95"/>
      <c r="I6" s="107"/>
      <c r="J6" s="48"/>
      <c r="K6" s="49" t="s">
        <v>51</v>
      </c>
      <c r="L6" s="50"/>
      <c r="M6" s="48"/>
      <c r="N6" s="49" t="s">
        <v>51</v>
      </c>
      <c r="O6" s="50"/>
      <c r="P6" s="48"/>
      <c r="Q6" s="49" t="s">
        <v>51</v>
      </c>
      <c r="R6" s="50"/>
      <c r="S6" s="48"/>
      <c r="T6" s="49" t="s">
        <v>51</v>
      </c>
      <c r="U6" s="51"/>
      <c r="V6" s="100"/>
      <c r="W6" s="81"/>
      <c r="X6" s="82"/>
    </row>
    <row r="7" spans="3:24" ht="13.5">
      <c r="C7" s="83"/>
      <c r="D7" s="168"/>
      <c r="E7" s="86"/>
      <c r="F7" s="89"/>
      <c r="G7" s="116"/>
      <c r="H7" s="95"/>
      <c r="I7" s="107"/>
      <c r="J7" s="48"/>
      <c r="K7" s="49" t="s">
        <v>51</v>
      </c>
      <c r="L7" s="50"/>
      <c r="M7" s="48"/>
      <c r="N7" s="49" t="s">
        <v>51</v>
      </c>
      <c r="O7" s="50"/>
      <c r="P7" s="48"/>
      <c r="Q7" s="49" t="s">
        <v>51</v>
      </c>
      <c r="R7" s="50"/>
      <c r="S7" s="48"/>
      <c r="T7" s="49" t="s">
        <v>51</v>
      </c>
      <c r="U7" s="51"/>
      <c r="V7" s="100"/>
      <c r="W7" s="81"/>
      <c r="X7" s="82"/>
    </row>
    <row r="8" spans="3:24" ht="13.5">
      <c r="C8" s="83"/>
      <c r="D8" s="168"/>
      <c r="E8" s="104"/>
      <c r="F8" s="105"/>
      <c r="G8" s="117"/>
      <c r="H8" s="109"/>
      <c r="I8" s="110"/>
      <c r="J8" s="52"/>
      <c r="K8" s="53" t="s">
        <v>51</v>
      </c>
      <c r="L8" s="54"/>
      <c r="M8" s="52"/>
      <c r="N8" s="53" t="s">
        <v>51</v>
      </c>
      <c r="O8" s="54"/>
      <c r="P8" s="52"/>
      <c r="Q8" s="53" t="s">
        <v>51</v>
      </c>
      <c r="R8" s="54"/>
      <c r="S8" s="52"/>
      <c r="T8" s="53" t="s">
        <v>51</v>
      </c>
      <c r="U8" s="55"/>
      <c r="V8" s="100"/>
      <c r="W8" s="81"/>
      <c r="X8" s="82"/>
    </row>
    <row r="9" spans="3:24" ht="13.5">
      <c r="C9" s="83" t="s">
        <v>45</v>
      </c>
      <c r="D9" s="169">
        <v>38</v>
      </c>
      <c r="E9" s="85" t="str">
        <f>VLOOKUP(D9,'高校男子名簿'!$D$7:$H$234,2)</f>
        <v>品田直太郎</v>
      </c>
      <c r="F9" s="88" t="str">
        <f>VLOOKUP(D9,'高校男子名簿'!$D$7:$H$245,3)</f>
        <v>上田高</v>
      </c>
      <c r="G9" s="56"/>
      <c r="H9" s="57" t="s">
        <v>51</v>
      </c>
      <c r="I9" s="58"/>
      <c r="J9" s="91"/>
      <c r="K9" s="92"/>
      <c r="L9" s="106"/>
      <c r="M9" s="59"/>
      <c r="N9" s="57" t="s">
        <v>51</v>
      </c>
      <c r="O9" s="58"/>
      <c r="P9" s="59"/>
      <c r="Q9" s="57" t="s">
        <v>51</v>
      </c>
      <c r="R9" s="58"/>
      <c r="S9" s="59"/>
      <c r="T9" s="57" t="s">
        <v>51</v>
      </c>
      <c r="U9" s="60"/>
      <c r="V9" s="100"/>
      <c r="W9" s="81"/>
      <c r="X9" s="82"/>
    </row>
    <row r="10" spans="3:24" ht="13.5">
      <c r="C10" s="83"/>
      <c r="D10" s="169"/>
      <c r="E10" s="86"/>
      <c r="F10" s="89"/>
      <c r="G10" s="61"/>
      <c r="H10" s="49" t="s">
        <v>51</v>
      </c>
      <c r="I10" s="50"/>
      <c r="J10" s="94"/>
      <c r="K10" s="95"/>
      <c r="L10" s="107"/>
      <c r="M10" s="48"/>
      <c r="N10" s="49" t="s">
        <v>51</v>
      </c>
      <c r="O10" s="50"/>
      <c r="P10" s="48"/>
      <c r="Q10" s="49" t="s">
        <v>51</v>
      </c>
      <c r="R10" s="50"/>
      <c r="S10" s="48"/>
      <c r="T10" s="49" t="s">
        <v>51</v>
      </c>
      <c r="U10" s="51"/>
      <c r="V10" s="100"/>
      <c r="W10" s="81"/>
      <c r="X10" s="82"/>
    </row>
    <row r="11" spans="3:24" ht="13.5">
      <c r="C11" s="83"/>
      <c r="D11" s="169"/>
      <c r="E11" s="86"/>
      <c r="F11" s="89"/>
      <c r="G11" s="61"/>
      <c r="H11" s="49" t="s">
        <v>51</v>
      </c>
      <c r="I11" s="50"/>
      <c r="J11" s="94"/>
      <c r="K11" s="95"/>
      <c r="L11" s="107"/>
      <c r="M11" s="48"/>
      <c r="N11" s="49" t="s">
        <v>51</v>
      </c>
      <c r="O11" s="50"/>
      <c r="P11" s="48"/>
      <c r="Q11" s="49" t="s">
        <v>51</v>
      </c>
      <c r="R11" s="50"/>
      <c r="S11" s="48"/>
      <c r="T11" s="49" t="s">
        <v>51</v>
      </c>
      <c r="U11" s="51"/>
      <c r="V11" s="100"/>
      <c r="W11" s="81"/>
      <c r="X11" s="82"/>
    </row>
    <row r="12" spans="3:24" ht="13.5">
      <c r="C12" s="83"/>
      <c r="D12" s="169"/>
      <c r="E12" s="86"/>
      <c r="F12" s="89"/>
      <c r="G12" s="61"/>
      <c r="H12" s="49" t="s">
        <v>51</v>
      </c>
      <c r="I12" s="50"/>
      <c r="J12" s="94"/>
      <c r="K12" s="95"/>
      <c r="L12" s="107"/>
      <c r="M12" s="48"/>
      <c r="N12" s="49" t="s">
        <v>51</v>
      </c>
      <c r="O12" s="50"/>
      <c r="P12" s="48"/>
      <c r="Q12" s="49" t="s">
        <v>51</v>
      </c>
      <c r="R12" s="50"/>
      <c r="S12" s="48"/>
      <c r="T12" s="49" t="s">
        <v>51</v>
      </c>
      <c r="U12" s="51"/>
      <c r="V12" s="100"/>
      <c r="W12" s="81"/>
      <c r="X12" s="82"/>
    </row>
    <row r="13" spans="3:24" ht="13.5">
      <c r="C13" s="83"/>
      <c r="D13" s="169"/>
      <c r="E13" s="104"/>
      <c r="F13" s="105"/>
      <c r="G13" s="62"/>
      <c r="H13" s="53" t="s">
        <v>51</v>
      </c>
      <c r="I13" s="54"/>
      <c r="J13" s="108"/>
      <c r="K13" s="109"/>
      <c r="L13" s="110"/>
      <c r="M13" s="52"/>
      <c r="N13" s="53" t="s">
        <v>51</v>
      </c>
      <c r="O13" s="54"/>
      <c r="P13" s="52"/>
      <c r="Q13" s="53" t="s">
        <v>51</v>
      </c>
      <c r="R13" s="54"/>
      <c r="S13" s="52"/>
      <c r="T13" s="53" t="s">
        <v>51</v>
      </c>
      <c r="U13" s="55"/>
      <c r="V13" s="100"/>
      <c r="W13" s="81"/>
      <c r="X13" s="82"/>
    </row>
    <row r="14" spans="3:24" ht="13.5">
      <c r="C14" s="83" t="s">
        <v>46</v>
      </c>
      <c r="D14" s="169">
        <v>39</v>
      </c>
      <c r="E14" s="85" t="str">
        <f>VLOOKUP(D14,'高校男子名簿'!$D$7:$H$234,2)</f>
        <v>阪井　拓己</v>
      </c>
      <c r="F14" s="88" t="str">
        <f>VLOOKUP(D14,'高校男子名簿'!$D$7:$H$245,3)</f>
        <v>佐久長聖</v>
      </c>
      <c r="G14" s="56"/>
      <c r="H14" s="57" t="s">
        <v>51</v>
      </c>
      <c r="I14" s="58"/>
      <c r="J14" s="59"/>
      <c r="K14" s="57" t="s">
        <v>51</v>
      </c>
      <c r="L14" s="58"/>
      <c r="M14" s="91"/>
      <c r="N14" s="92"/>
      <c r="O14" s="106"/>
      <c r="P14" s="59"/>
      <c r="Q14" s="57" t="s">
        <v>51</v>
      </c>
      <c r="R14" s="58"/>
      <c r="S14" s="59"/>
      <c r="T14" s="57" t="s">
        <v>51</v>
      </c>
      <c r="U14" s="60"/>
      <c r="V14" s="100"/>
      <c r="W14" s="81"/>
      <c r="X14" s="82"/>
    </row>
    <row r="15" spans="3:24" ht="13.5">
      <c r="C15" s="83"/>
      <c r="D15" s="169"/>
      <c r="E15" s="86"/>
      <c r="F15" s="89"/>
      <c r="G15" s="61"/>
      <c r="H15" s="49" t="s">
        <v>51</v>
      </c>
      <c r="I15" s="50"/>
      <c r="J15" s="48"/>
      <c r="K15" s="49" t="s">
        <v>51</v>
      </c>
      <c r="L15" s="50"/>
      <c r="M15" s="94"/>
      <c r="N15" s="95"/>
      <c r="O15" s="107"/>
      <c r="P15" s="48"/>
      <c r="Q15" s="49" t="s">
        <v>51</v>
      </c>
      <c r="R15" s="50"/>
      <c r="S15" s="48"/>
      <c r="T15" s="49" t="s">
        <v>51</v>
      </c>
      <c r="U15" s="51"/>
      <c r="V15" s="100"/>
      <c r="W15" s="81"/>
      <c r="X15" s="82"/>
    </row>
    <row r="16" spans="3:24" ht="13.5">
      <c r="C16" s="83"/>
      <c r="D16" s="169"/>
      <c r="E16" s="86"/>
      <c r="F16" s="89"/>
      <c r="G16" s="61"/>
      <c r="H16" s="49" t="s">
        <v>51</v>
      </c>
      <c r="I16" s="50"/>
      <c r="J16" s="48"/>
      <c r="K16" s="49" t="s">
        <v>51</v>
      </c>
      <c r="L16" s="50"/>
      <c r="M16" s="94"/>
      <c r="N16" s="95"/>
      <c r="O16" s="107"/>
      <c r="P16" s="48"/>
      <c r="Q16" s="49" t="s">
        <v>51</v>
      </c>
      <c r="R16" s="50"/>
      <c r="S16" s="48"/>
      <c r="T16" s="49" t="s">
        <v>51</v>
      </c>
      <c r="U16" s="51"/>
      <c r="V16" s="100"/>
      <c r="W16" s="81"/>
      <c r="X16" s="82"/>
    </row>
    <row r="17" spans="3:24" ht="13.5">
      <c r="C17" s="83"/>
      <c r="D17" s="169"/>
      <c r="E17" s="86"/>
      <c r="F17" s="89"/>
      <c r="G17" s="61"/>
      <c r="H17" s="49" t="s">
        <v>51</v>
      </c>
      <c r="I17" s="50"/>
      <c r="J17" s="48"/>
      <c r="K17" s="49" t="s">
        <v>51</v>
      </c>
      <c r="L17" s="50"/>
      <c r="M17" s="94"/>
      <c r="N17" s="95"/>
      <c r="O17" s="107"/>
      <c r="P17" s="48"/>
      <c r="Q17" s="49" t="s">
        <v>51</v>
      </c>
      <c r="R17" s="50"/>
      <c r="S17" s="48"/>
      <c r="T17" s="49" t="s">
        <v>51</v>
      </c>
      <c r="U17" s="51"/>
      <c r="V17" s="100"/>
      <c r="W17" s="81"/>
      <c r="X17" s="82"/>
    </row>
    <row r="18" spans="3:24" ht="13.5">
      <c r="C18" s="83"/>
      <c r="D18" s="169"/>
      <c r="E18" s="104"/>
      <c r="F18" s="105"/>
      <c r="G18" s="62"/>
      <c r="H18" s="53" t="s">
        <v>51</v>
      </c>
      <c r="I18" s="54"/>
      <c r="J18" s="52"/>
      <c r="K18" s="53" t="s">
        <v>51</v>
      </c>
      <c r="L18" s="54"/>
      <c r="M18" s="108"/>
      <c r="N18" s="109"/>
      <c r="O18" s="110"/>
      <c r="P18" s="52"/>
      <c r="Q18" s="53" t="s">
        <v>51</v>
      </c>
      <c r="R18" s="54"/>
      <c r="S18" s="52"/>
      <c r="T18" s="53" t="s">
        <v>51</v>
      </c>
      <c r="U18" s="55"/>
      <c r="V18" s="100"/>
      <c r="W18" s="81"/>
      <c r="X18" s="82"/>
    </row>
    <row r="19" spans="3:24" ht="14.25" customHeight="1">
      <c r="C19" s="83" t="s">
        <v>47</v>
      </c>
      <c r="D19" s="169">
        <v>40</v>
      </c>
      <c r="E19" s="85" t="str">
        <f>VLOOKUP(D19,'高校男子名簿'!$D$7:$H$234,2)</f>
        <v>池田隼太郎</v>
      </c>
      <c r="F19" s="88" t="str">
        <f>VLOOKUP(D19,'高校男子名簿'!$D$7:$H$245,3)</f>
        <v>上田五中</v>
      </c>
      <c r="G19" s="56"/>
      <c r="H19" s="57" t="s">
        <v>51</v>
      </c>
      <c r="I19" s="58"/>
      <c r="J19" s="59"/>
      <c r="K19" s="57" t="s">
        <v>51</v>
      </c>
      <c r="L19" s="58"/>
      <c r="M19" s="59"/>
      <c r="N19" s="57" t="s">
        <v>51</v>
      </c>
      <c r="O19" s="58"/>
      <c r="P19" s="91"/>
      <c r="Q19" s="92"/>
      <c r="R19" s="106"/>
      <c r="S19" s="59"/>
      <c r="T19" s="57" t="s">
        <v>51</v>
      </c>
      <c r="U19" s="60"/>
      <c r="V19" s="100"/>
      <c r="W19" s="81"/>
      <c r="X19" s="82"/>
    </row>
    <row r="20" spans="3:24" ht="13.5">
      <c r="C20" s="83"/>
      <c r="D20" s="169"/>
      <c r="E20" s="86"/>
      <c r="F20" s="89"/>
      <c r="G20" s="61"/>
      <c r="H20" s="49" t="s">
        <v>51</v>
      </c>
      <c r="I20" s="50"/>
      <c r="J20" s="48"/>
      <c r="K20" s="49" t="s">
        <v>51</v>
      </c>
      <c r="L20" s="50"/>
      <c r="M20" s="48"/>
      <c r="N20" s="49" t="s">
        <v>51</v>
      </c>
      <c r="O20" s="50"/>
      <c r="P20" s="94"/>
      <c r="Q20" s="95"/>
      <c r="R20" s="107"/>
      <c r="S20" s="48"/>
      <c r="T20" s="49" t="s">
        <v>51</v>
      </c>
      <c r="U20" s="51"/>
      <c r="V20" s="100"/>
      <c r="W20" s="81"/>
      <c r="X20" s="82"/>
    </row>
    <row r="21" spans="3:24" ht="13.5">
      <c r="C21" s="83"/>
      <c r="D21" s="169"/>
      <c r="E21" s="86"/>
      <c r="F21" s="89"/>
      <c r="G21" s="61"/>
      <c r="H21" s="49" t="s">
        <v>51</v>
      </c>
      <c r="I21" s="50"/>
      <c r="J21" s="48"/>
      <c r="K21" s="49" t="s">
        <v>51</v>
      </c>
      <c r="L21" s="50"/>
      <c r="M21" s="48"/>
      <c r="N21" s="49" t="s">
        <v>51</v>
      </c>
      <c r="O21" s="50"/>
      <c r="P21" s="94"/>
      <c r="Q21" s="95"/>
      <c r="R21" s="107"/>
      <c r="S21" s="48"/>
      <c r="T21" s="49" t="s">
        <v>51</v>
      </c>
      <c r="U21" s="51"/>
      <c r="V21" s="100"/>
      <c r="W21" s="81"/>
      <c r="X21" s="82"/>
    </row>
    <row r="22" spans="3:24" ht="13.5">
      <c r="C22" s="83"/>
      <c r="D22" s="169"/>
      <c r="E22" s="86"/>
      <c r="F22" s="89"/>
      <c r="G22" s="61"/>
      <c r="H22" s="49" t="s">
        <v>51</v>
      </c>
      <c r="I22" s="50"/>
      <c r="J22" s="48"/>
      <c r="K22" s="49" t="s">
        <v>51</v>
      </c>
      <c r="L22" s="50"/>
      <c r="M22" s="48"/>
      <c r="N22" s="49" t="s">
        <v>51</v>
      </c>
      <c r="O22" s="50"/>
      <c r="P22" s="94"/>
      <c r="Q22" s="95"/>
      <c r="R22" s="107"/>
      <c r="S22" s="48"/>
      <c r="T22" s="49" t="s">
        <v>51</v>
      </c>
      <c r="U22" s="51"/>
      <c r="V22" s="100"/>
      <c r="W22" s="81"/>
      <c r="X22" s="82"/>
    </row>
    <row r="23" spans="3:24" ht="13.5">
      <c r="C23" s="83"/>
      <c r="D23" s="169"/>
      <c r="E23" s="104"/>
      <c r="F23" s="105"/>
      <c r="G23" s="62"/>
      <c r="H23" s="53" t="s">
        <v>51</v>
      </c>
      <c r="I23" s="54"/>
      <c r="J23" s="52"/>
      <c r="K23" s="53" t="s">
        <v>51</v>
      </c>
      <c r="L23" s="54"/>
      <c r="M23" s="52"/>
      <c r="N23" s="53" t="s">
        <v>51</v>
      </c>
      <c r="O23" s="54"/>
      <c r="P23" s="108"/>
      <c r="Q23" s="109"/>
      <c r="R23" s="110"/>
      <c r="S23" s="52"/>
      <c r="T23" s="53" t="s">
        <v>51</v>
      </c>
      <c r="U23" s="55"/>
      <c r="V23" s="100"/>
      <c r="W23" s="81"/>
      <c r="X23" s="82"/>
    </row>
    <row r="24" spans="3:24" ht="13.5" customHeight="1">
      <c r="C24" s="83" t="s">
        <v>53</v>
      </c>
      <c r="D24" s="169">
        <v>41</v>
      </c>
      <c r="E24" s="85" t="str">
        <f>VLOOKUP(D24,'高校男子名簿'!$D$7:$H$234,2)</f>
        <v>小山　泰司</v>
      </c>
      <c r="F24" s="88" t="str">
        <f>VLOOKUP(D24,'高校男子名簿'!$D$7:$H$245,3)</f>
        <v>上田三中</v>
      </c>
      <c r="G24" s="56"/>
      <c r="H24" s="57" t="s">
        <v>51</v>
      </c>
      <c r="I24" s="58"/>
      <c r="J24" s="59"/>
      <c r="K24" s="57" t="s">
        <v>51</v>
      </c>
      <c r="L24" s="58"/>
      <c r="M24" s="59"/>
      <c r="N24" s="57" t="s">
        <v>51</v>
      </c>
      <c r="O24" s="58"/>
      <c r="P24" s="59"/>
      <c r="Q24" s="57" t="s">
        <v>51</v>
      </c>
      <c r="R24" s="58"/>
      <c r="S24" s="91"/>
      <c r="T24" s="92"/>
      <c r="U24" s="93"/>
      <c r="V24" s="100"/>
      <c r="W24" s="81"/>
      <c r="X24" s="82"/>
    </row>
    <row r="25" spans="3:24" ht="13.5">
      <c r="C25" s="83"/>
      <c r="D25" s="169"/>
      <c r="E25" s="86"/>
      <c r="F25" s="89"/>
      <c r="G25" s="61"/>
      <c r="H25" s="49" t="s">
        <v>51</v>
      </c>
      <c r="I25" s="50"/>
      <c r="J25" s="48"/>
      <c r="K25" s="49" t="s">
        <v>51</v>
      </c>
      <c r="L25" s="50"/>
      <c r="M25" s="48"/>
      <c r="N25" s="49" t="s">
        <v>51</v>
      </c>
      <c r="O25" s="50"/>
      <c r="P25" s="48"/>
      <c r="Q25" s="49" t="s">
        <v>51</v>
      </c>
      <c r="R25" s="50"/>
      <c r="S25" s="94"/>
      <c r="T25" s="95"/>
      <c r="U25" s="96"/>
      <c r="V25" s="100"/>
      <c r="W25" s="81"/>
      <c r="X25" s="82"/>
    </row>
    <row r="26" spans="3:24" ht="13.5">
      <c r="C26" s="83"/>
      <c r="D26" s="169"/>
      <c r="E26" s="86"/>
      <c r="F26" s="89"/>
      <c r="G26" s="61"/>
      <c r="H26" s="49" t="s">
        <v>51</v>
      </c>
      <c r="I26" s="50"/>
      <c r="J26" s="48"/>
      <c r="K26" s="49" t="s">
        <v>51</v>
      </c>
      <c r="L26" s="50"/>
      <c r="M26" s="48"/>
      <c r="N26" s="49" t="s">
        <v>51</v>
      </c>
      <c r="O26" s="50"/>
      <c r="P26" s="48"/>
      <c r="Q26" s="49" t="s">
        <v>51</v>
      </c>
      <c r="R26" s="50"/>
      <c r="S26" s="94"/>
      <c r="T26" s="95"/>
      <c r="U26" s="96"/>
      <c r="V26" s="100"/>
      <c r="W26" s="81"/>
      <c r="X26" s="82"/>
    </row>
    <row r="27" spans="3:24" ht="13.5">
      <c r="C27" s="83"/>
      <c r="D27" s="169"/>
      <c r="E27" s="86"/>
      <c r="F27" s="89"/>
      <c r="G27" s="61"/>
      <c r="H27" s="49" t="s">
        <v>51</v>
      </c>
      <c r="I27" s="50"/>
      <c r="J27" s="48"/>
      <c r="K27" s="49" t="s">
        <v>51</v>
      </c>
      <c r="L27" s="50"/>
      <c r="M27" s="48"/>
      <c r="N27" s="49" t="s">
        <v>51</v>
      </c>
      <c r="O27" s="50"/>
      <c r="P27" s="48"/>
      <c r="Q27" s="49" t="s">
        <v>51</v>
      </c>
      <c r="R27" s="50"/>
      <c r="S27" s="94"/>
      <c r="T27" s="95"/>
      <c r="U27" s="96"/>
      <c r="V27" s="100"/>
      <c r="W27" s="81"/>
      <c r="X27" s="82"/>
    </row>
    <row r="28" spans="3:24" ht="14.25" thickBot="1">
      <c r="C28" s="84"/>
      <c r="D28" s="170"/>
      <c r="E28" s="87"/>
      <c r="F28" s="90"/>
      <c r="G28" s="63"/>
      <c r="H28" s="64" t="s">
        <v>51</v>
      </c>
      <c r="I28" s="65"/>
      <c r="J28" s="66"/>
      <c r="K28" s="64" t="s">
        <v>51</v>
      </c>
      <c r="L28" s="65"/>
      <c r="M28" s="66"/>
      <c r="N28" s="64" t="s">
        <v>51</v>
      </c>
      <c r="O28" s="65"/>
      <c r="P28" s="66"/>
      <c r="Q28" s="64" t="s">
        <v>51</v>
      </c>
      <c r="R28" s="65"/>
      <c r="S28" s="97"/>
      <c r="T28" s="98"/>
      <c r="U28" s="99"/>
      <c r="V28" s="101"/>
      <c r="W28" s="102"/>
      <c r="X28" s="103"/>
    </row>
    <row r="29" spans="3:24" ht="13.5">
      <c r="C29" s="67"/>
      <c r="D29" s="67"/>
      <c r="E29" s="67"/>
      <c r="F29" s="68"/>
      <c r="G29" s="67"/>
      <c r="H29" s="67"/>
      <c r="I29" s="67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9"/>
      <c r="X29" s="69"/>
    </row>
    <row r="30" spans="3:24" ht="13.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</row>
    <row r="31" spans="3:24" ht="13.5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</row>
    <row r="32" spans="3:24" ht="13.5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</row>
    <row r="33" spans="3:24" ht="13.5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3:24" ht="13.5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</row>
    <row r="35" spans="3:24" ht="13.5"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</row>
    <row r="36" spans="3:24" ht="13.5"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3:24" ht="13.5"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3:24" ht="13.5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3:24" ht="13.5"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3:24" ht="13.5"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</row>
    <row r="41" spans="3:24" ht="13.5"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</sheetData>
  <sheetProtection/>
  <mergeCells count="56">
    <mergeCell ref="W14:W18"/>
    <mergeCell ref="X14:X18"/>
    <mergeCell ref="P2:R2"/>
    <mergeCell ref="P3:R3"/>
    <mergeCell ref="C14:C18"/>
    <mergeCell ref="D14:D18"/>
    <mergeCell ref="E14:E18"/>
    <mergeCell ref="F14:F18"/>
    <mergeCell ref="M14:O18"/>
    <mergeCell ref="V14:V18"/>
    <mergeCell ref="W19:W23"/>
    <mergeCell ref="X19:X23"/>
    <mergeCell ref="C24:C28"/>
    <mergeCell ref="D24:D28"/>
    <mergeCell ref="E24:E28"/>
    <mergeCell ref="F24:F28"/>
    <mergeCell ref="S24:U28"/>
    <mergeCell ref="V24:V28"/>
    <mergeCell ref="W24:W28"/>
    <mergeCell ref="X24:X28"/>
    <mergeCell ref="C19:C23"/>
    <mergeCell ref="D19:D23"/>
    <mergeCell ref="E19:E23"/>
    <mergeCell ref="F19:F23"/>
    <mergeCell ref="P19:R23"/>
    <mergeCell ref="V19:V23"/>
    <mergeCell ref="W4:W8"/>
    <mergeCell ref="X4:X8"/>
    <mergeCell ref="C9:C13"/>
    <mergeCell ref="D9:D13"/>
    <mergeCell ref="E9:E13"/>
    <mergeCell ref="F9:F13"/>
    <mergeCell ref="J9:L13"/>
    <mergeCell ref="V9:V13"/>
    <mergeCell ref="W9:W13"/>
    <mergeCell ref="X9:X13"/>
    <mergeCell ref="C4:C8"/>
    <mergeCell ref="D4:D8"/>
    <mergeCell ref="E4:E8"/>
    <mergeCell ref="F4:F8"/>
    <mergeCell ref="G4:I8"/>
    <mergeCell ref="V4:V8"/>
    <mergeCell ref="S2:U2"/>
    <mergeCell ref="V2:V3"/>
    <mergeCell ref="W2:W3"/>
    <mergeCell ref="X2:X3"/>
    <mergeCell ref="G3:I3"/>
    <mergeCell ref="J3:L3"/>
    <mergeCell ref="M3:O3"/>
    <mergeCell ref="S3:U3"/>
    <mergeCell ref="C2:D3"/>
    <mergeCell ref="E2:E3"/>
    <mergeCell ref="F2:F3"/>
    <mergeCell ref="G2:I2"/>
    <mergeCell ref="J2:L2"/>
    <mergeCell ref="M2:O2"/>
  </mergeCells>
  <conditionalFormatting sqref="D24:D28">
    <cfRule type="cellIs" priority="2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徳倉建設株式会社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祐司　　橋爪　欣彌</dc:creator>
  <cp:keywords/>
  <dc:description/>
  <cp:lastModifiedBy>shimasaki</cp:lastModifiedBy>
  <cp:lastPrinted>2022-12-11T05:16:49Z</cp:lastPrinted>
  <dcterms:created xsi:type="dcterms:W3CDTF">1999-07-01T07:32:24Z</dcterms:created>
  <dcterms:modified xsi:type="dcterms:W3CDTF">2022-12-11T05:39:52Z</dcterms:modified>
  <cp:category/>
  <cp:version/>
  <cp:contentType/>
  <cp:contentStatus/>
</cp:coreProperties>
</file>