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852" activeTab="0"/>
  </bookViews>
  <sheets>
    <sheet name="高女子" sheetId="1" r:id="rId1"/>
    <sheet name="高女子名簿" sheetId="2" r:id="rId2"/>
    <sheet name="4人リーグ" sheetId="3" r:id="rId3"/>
    <sheet name="５人リーグ" sheetId="4" r:id="rId4"/>
  </sheets>
  <externalReferences>
    <externalReference r:id="rId7"/>
  </externalReferences>
  <definedNames>
    <definedName name="_xlnm.Print_Area" localSheetId="2">'4人リーグ'!$C$1:$U$65</definedName>
    <definedName name="_xlnm.Print_Area" localSheetId="3">'５人リーグ'!$C$1:$X$35</definedName>
    <definedName name="_xlnm.Print_Area" localSheetId="0">'高女子'!$B$3:$S$31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<sst xmlns="http://schemas.openxmlformats.org/spreadsheetml/2006/main" count="397" uniqueCount="100">
  <si>
    <t>チーム名</t>
  </si>
  <si>
    <t>選手名</t>
  </si>
  <si>
    <t>順</t>
  </si>
  <si>
    <t>番</t>
  </si>
  <si>
    <t>氏名</t>
  </si>
  <si>
    <t>学校名</t>
  </si>
  <si>
    <t>リーグ番</t>
  </si>
  <si>
    <t>シード</t>
  </si>
  <si>
    <t>L</t>
  </si>
  <si>
    <t>1-1</t>
  </si>
  <si>
    <t>1-2</t>
  </si>
  <si>
    <t>1-4</t>
  </si>
  <si>
    <t>1-5</t>
  </si>
  <si>
    <t>1-6</t>
  </si>
  <si>
    <t>2-1</t>
  </si>
  <si>
    <t>2-2</t>
  </si>
  <si>
    <t>2-4</t>
  </si>
  <si>
    <t>2-3</t>
  </si>
  <si>
    <t>3-2</t>
  </si>
  <si>
    <t>4-1</t>
  </si>
  <si>
    <t>女子シングルス</t>
  </si>
  <si>
    <t>上田高</t>
  </si>
  <si>
    <t>上田染谷丘高</t>
  </si>
  <si>
    <t>上田東高</t>
  </si>
  <si>
    <t>岩村田高</t>
  </si>
  <si>
    <t>野沢北高</t>
  </si>
  <si>
    <t>上田一中</t>
  </si>
  <si>
    <t>上田三中</t>
  </si>
  <si>
    <t>宮下　志保</t>
  </si>
  <si>
    <t>上田五中</t>
  </si>
  <si>
    <t>東部中</t>
  </si>
  <si>
    <t>荒井　真奈</t>
  </si>
  <si>
    <t>向山　月乃</t>
  </si>
  <si>
    <t>佐久穂JTC</t>
  </si>
  <si>
    <t>友野　美夢</t>
  </si>
  <si>
    <t>※各リーグ１位がトーナメントへ</t>
  </si>
  <si>
    <t>リーグ</t>
  </si>
  <si>
    <t>①</t>
  </si>
  <si>
    <t>②</t>
  </si>
  <si>
    <t>③</t>
  </si>
  <si>
    <t>④</t>
  </si>
  <si>
    <t>勝敗</t>
  </si>
  <si>
    <t>セット</t>
  </si>
  <si>
    <t>順位</t>
  </si>
  <si>
    <t>-</t>
  </si>
  <si>
    <t>４人リーグ</t>
  </si>
  <si>
    <t>第１試合　①－④　審判②</t>
  </si>
  <si>
    <t>第４試合　②－④　審判③</t>
  </si>
  <si>
    <t>第２試合　②－③　審判①</t>
  </si>
  <si>
    <t>第５試合　①－②　審判④</t>
  </si>
  <si>
    <t>第３試合　①－③　審判④</t>
  </si>
  <si>
    <t>第６試合　③－④　審判(①②の決勝へ出ない人)</t>
  </si>
  <si>
    <t>⑤</t>
  </si>
  <si>
    <t>高女子</t>
  </si>
  <si>
    <t>1-1</t>
  </si>
  <si>
    <t>渡辺　　光</t>
  </si>
  <si>
    <t>上田千曲</t>
  </si>
  <si>
    <t>園田友里佳</t>
  </si>
  <si>
    <t>大塚　姫愛</t>
  </si>
  <si>
    <t>竹川　紗代</t>
  </si>
  <si>
    <t>市河　美春</t>
  </si>
  <si>
    <t>木藤　幸奈</t>
  </si>
  <si>
    <t>依田　莉奈</t>
  </si>
  <si>
    <t>中島　　和</t>
  </si>
  <si>
    <t>依田　真実</t>
  </si>
  <si>
    <t>佐久長聖</t>
  </si>
  <si>
    <t>関　　美琴</t>
  </si>
  <si>
    <t>壁谷　未来</t>
  </si>
  <si>
    <t>春原　志保</t>
  </si>
  <si>
    <t>菊池　裕羽</t>
  </si>
  <si>
    <t>中村　香帆</t>
  </si>
  <si>
    <t>丸子修学館</t>
  </si>
  <si>
    <t>堀江　美羽</t>
  </si>
  <si>
    <t>渋澤希々花</t>
  </si>
  <si>
    <t>阿部　来春</t>
  </si>
  <si>
    <t>Ｔ．Ｃ．ＡＣＥ</t>
  </si>
  <si>
    <t>片山　舞衣</t>
  </si>
  <si>
    <t>関田　瑠愛</t>
  </si>
  <si>
    <t>氏原　由貴</t>
  </si>
  <si>
    <t>坂田　恋菜</t>
  </si>
  <si>
    <t>岩澤　　杏</t>
  </si>
  <si>
    <t>山嵜　優希</t>
  </si>
  <si>
    <t>山崎　莉奈</t>
  </si>
  <si>
    <t>堀　　悠愛</t>
  </si>
  <si>
    <t>沓掛　真実</t>
  </si>
  <si>
    <t>込山　窓花</t>
  </si>
  <si>
    <t>髙島　　陽</t>
  </si>
  <si>
    <t>岡部　美音</t>
  </si>
  <si>
    <t>上林　莉々</t>
  </si>
  <si>
    <t>小山佳奈乃</t>
  </si>
  <si>
    <t>堀　　昂空</t>
  </si>
  <si>
    <t>和田　玲奈</t>
  </si>
  <si>
    <t>藤森　紗也</t>
  </si>
  <si>
    <t>尾沼　結衣</t>
  </si>
  <si>
    <t>神戸　美海</t>
  </si>
  <si>
    <t>小金沢真央</t>
  </si>
  <si>
    <t>金井　姫菜</t>
  </si>
  <si>
    <t>風間　千陽</t>
  </si>
  <si>
    <t>今井　咲菜</t>
  </si>
  <si>
    <t>上田西高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</si>
</sst>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 diagonalDown="1">
      <left style="double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double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 style="thin"/>
      <right/>
      <top/>
      <bottom style="thin"/>
      <diagonal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 diagonalDown="1">
      <left/>
      <right style="double"/>
      <top style="thin"/>
      <bottom/>
      <diagonal style="thin"/>
    </border>
    <border diagonalDown="1">
      <left/>
      <right style="double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thin"/>
      <right/>
      <top style="medium"/>
      <bottom/>
    </border>
    <border>
      <left style="thin"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shrinkToFit="1"/>
    </xf>
    <xf numFmtId="0" fontId="5" fillId="0" borderId="0" xfId="0" applyFont="1" applyAlignment="1">
      <alignment vertical="top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top" shrinkToFi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vertical="top" shrinkToFit="1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 vertical="center" shrinkToFit="1"/>
    </xf>
    <xf numFmtId="49" fontId="6" fillId="0" borderId="17" xfId="0" applyNumberFormat="1" applyFont="1" applyBorder="1" applyAlignment="1">
      <alignment vertical="center" shrinkToFit="1"/>
    </xf>
    <xf numFmtId="49" fontId="6" fillId="0" borderId="15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vertical="center" shrinkToFit="1"/>
    </xf>
    <xf numFmtId="0" fontId="7" fillId="0" borderId="0" xfId="0" applyFont="1" applyAlignment="1">
      <alignment horizontal="left"/>
    </xf>
    <xf numFmtId="49" fontId="6" fillId="0" borderId="14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12" xfId="0" applyNumberFormat="1" applyFont="1" applyBorder="1" applyAlignment="1">
      <alignment horizontal="right" vertical="center" shrinkToFit="1"/>
    </xf>
    <xf numFmtId="0" fontId="0" fillId="0" borderId="11" xfId="63" applyBorder="1" applyAlignment="1">
      <alignment horizontal="right" vertical="center"/>
      <protection/>
    </xf>
    <xf numFmtId="0" fontId="0" fillId="0" borderId="0" xfId="63" applyAlignment="1">
      <alignment horizontal="center" vertical="center"/>
      <protection/>
    </xf>
    <xf numFmtId="0" fontId="0" fillId="0" borderId="10" xfId="63" applyBorder="1" applyAlignment="1">
      <alignment horizontal="left" vertical="center"/>
      <protection/>
    </xf>
    <xf numFmtId="0" fontId="0" fillId="0" borderId="18" xfId="63" applyBorder="1" applyAlignment="1">
      <alignment horizontal="left" vertical="center"/>
      <protection/>
    </xf>
    <xf numFmtId="0" fontId="0" fillId="0" borderId="14" xfId="63" applyBorder="1" applyAlignment="1">
      <alignment horizontal="right" vertical="center"/>
      <protection/>
    </xf>
    <xf numFmtId="0" fontId="0" fillId="0" borderId="12" xfId="63" applyBorder="1" applyAlignment="1">
      <alignment horizontal="center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9" xfId="63" applyBorder="1" applyAlignment="1">
      <alignment horizontal="left" vertical="center"/>
      <protection/>
    </xf>
    <xf numFmtId="0" fontId="0" fillId="0" borderId="20" xfId="63" applyBorder="1" applyAlignment="1">
      <alignment horizontal="right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16" xfId="63" applyBorder="1" applyAlignment="1">
      <alignment horizontal="left" vertical="center"/>
      <protection/>
    </xf>
    <xf numFmtId="0" fontId="0" fillId="0" borderId="22" xfId="63" applyBorder="1" applyAlignment="1">
      <alignment horizontal="right" vertical="center"/>
      <protection/>
    </xf>
    <xf numFmtId="0" fontId="0" fillId="0" borderId="23" xfId="63" applyBorder="1" applyAlignment="1">
      <alignment horizontal="left" vertical="center"/>
      <protection/>
    </xf>
    <xf numFmtId="0" fontId="0" fillId="0" borderId="24" xfId="63" applyBorder="1" applyAlignment="1">
      <alignment horizontal="right" vertical="center"/>
      <protection/>
    </xf>
    <xf numFmtId="0" fontId="0" fillId="0" borderId="25" xfId="63" applyBorder="1" applyAlignment="1">
      <alignment horizontal="right" vertical="center"/>
      <protection/>
    </xf>
    <xf numFmtId="0" fontId="0" fillId="0" borderId="26" xfId="63" applyBorder="1" applyAlignment="1">
      <alignment horizontal="right" vertic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28" xfId="63" applyBorder="1" applyAlignment="1">
      <alignment horizontal="left" vertical="center"/>
      <protection/>
    </xf>
    <xf numFmtId="0" fontId="0" fillId="0" borderId="29" xfId="63" applyBorder="1" applyAlignment="1">
      <alignment horizontal="right" vertical="center"/>
      <protection/>
    </xf>
    <xf numFmtId="0" fontId="8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49" fontId="0" fillId="0" borderId="0" xfId="63" applyNumberFormat="1" applyAlignment="1">
      <alignment horizontal="center" vertical="center"/>
      <protection/>
    </xf>
    <xf numFmtId="49" fontId="6" fillId="0" borderId="22" xfId="0" applyNumberFormat="1" applyFont="1" applyBorder="1" applyAlignment="1">
      <alignment horizontal="right" vertical="center" shrinkToFit="1"/>
    </xf>
    <xf numFmtId="49" fontId="3" fillId="0" borderId="10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8" fontId="5" fillId="0" borderId="0" xfId="0" applyNumberFormat="1" applyFont="1" applyAlignment="1">
      <alignment horizontal="right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38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39" xfId="63" applyFont="1" applyBorder="1" applyAlignment="1">
      <alignment horizontal="center" vertical="center"/>
      <protection/>
    </xf>
    <xf numFmtId="0" fontId="0" fillId="0" borderId="40" xfId="63" applyBorder="1" applyAlignment="1">
      <alignment horizontal="center" vertical="center"/>
      <protection/>
    </xf>
    <xf numFmtId="0" fontId="0" fillId="0" borderId="41" xfId="63" applyBorder="1" applyAlignment="1">
      <alignment horizontal="center" vertical="center"/>
      <protection/>
    </xf>
    <xf numFmtId="0" fontId="0" fillId="0" borderId="42" xfId="63" applyBorder="1" applyAlignment="1">
      <alignment horizontal="center"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0" fillId="0" borderId="44" xfId="63" applyFont="1" applyBorder="1" applyAlignment="1">
      <alignment horizontal="center" vertical="center"/>
      <protection/>
    </xf>
    <xf numFmtId="0" fontId="0" fillId="0" borderId="45" xfId="63" applyBorder="1" applyAlignment="1">
      <alignment horizontal="center" wrapText="1"/>
      <protection/>
    </xf>
    <xf numFmtId="0" fontId="0" fillId="0" borderId="46" xfId="63" applyBorder="1" applyAlignment="1">
      <alignment horizontal="center" wrapText="1"/>
      <protection/>
    </xf>
    <xf numFmtId="0" fontId="0" fillId="0" borderId="47" xfId="63" applyBorder="1" applyAlignment="1">
      <alignment horizontal="center" wrapText="1"/>
      <protection/>
    </xf>
    <xf numFmtId="0" fontId="0" fillId="0" borderId="45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48" xfId="63" applyBorder="1" applyAlignment="1">
      <alignment horizontal="center" vertical="center" wrapText="1"/>
      <protection/>
    </xf>
    <xf numFmtId="0" fontId="0" fillId="0" borderId="49" xfId="63" applyBorder="1" applyAlignment="1">
      <alignment horizontal="center" vertical="center" wrapText="1"/>
      <protection/>
    </xf>
    <xf numFmtId="0" fontId="0" fillId="0" borderId="52" xfId="63" applyBorder="1" applyAlignment="1">
      <alignment horizontal="center" vertical="center"/>
      <protection/>
    </xf>
    <xf numFmtId="0" fontId="8" fillId="0" borderId="53" xfId="62" applyFont="1" applyBorder="1" applyAlignment="1">
      <alignment horizontal="center" vertical="center"/>
      <protection/>
    </xf>
    <xf numFmtId="0" fontId="8" fillId="0" borderId="54" xfId="62" applyFont="1" applyBorder="1" applyAlignment="1">
      <alignment horizontal="center" vertical="center"/>
      <protection/>
    </xf>
    <xf numFmtId="0" fontId="0" fillId="0" borderId="55" xfId="63" applyBorder="1">
      <alignment vertical="center"/>
      <protection/>
    </xf>
    <xf numFmtId="0" fontId="0" fillId="0" borderId="17" xfId="63" applyBorder="1">
      <alignment vertical="center"/>
      <protection/>
    </xf>
    <xf numFmtId="0" fontId="0" fillId="0" borderId="15" xfId="63" applyBorder="1">
      <alignment vertical="center"/>
      <protection/>
    </xf>
    <xf numFmtId="0" fontId="0" fillId="0" borderId="56" xfId="63" applyBorder="1" applyAlignment="1">
      <alignment vertical="center" wrapText="1"/>
      <protection/>
    </xf>
    <xf numFmtId="0" fontId="0" fillId="0" borderId="57" xfId="63" applyBorder="1" applyAlignment="1">
      <alignment vertical="center" wrapText="1"/>
      <protection/>
    </xf>
    <xf numFmtId="0" fontId="0" fillId="0" borderId="58" xfId="63" applyBorder="1" applyAlignment="1">
      <alignment vertical="center" wrapText="1"/>
      <protection/>
    </xf>
    <xf numFmtId="0" fontId="0" fillId="0" borderId="59" xfId="63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0" fillId="0" borderId="62" xfId="63" applyBorder="1" applyAlignment="1">
      <alignment horizontal="center" vertical="center"/>
      <protection/>
    </xf>
    <xf numFmtId="0" fontId="0" fillId="0" borderId="63" xfId="63" applyBorder="1" applyAlignment="1">
      <alignment horizontal="center" vertical="center"/>
      <protection/>
    </xf>
    <xf numFmtId="0" fontId="0" fillId="0" borderId="64" xfId="63" applyBorder="1" applyAlignment="1">
      <alignment horizontal="center" vertical="center"/>
      <protection/>
    </xf>
    <xf numFmtId="49" fontId="0" fillId="0" borderId="13" xfId="63" applyNumberFormat="1" applyBorder="1" applyAlignment="1">
      <alignment horizontal="center" vertical="center"/>
      <protection/>
    </xf>
    <xf numFmtId="49" fontId="0" fillId="0" borderId="65" xfId="63" applyNumberFormat="1" applyBorder="1" applyAlignment="1">
      <alignment horizontal="center" vertical="center"/>
      <protection/>
    </xf>
    <xf numFmtId="49" fontId="0" fillId="0" borderId="15" xfId="63" applyNumberFormat="1" applyBorder="1" applyAlignment="1">
      <alignment horizontal="center" vertical="center"/>
      <protection/>
    </xf>
    <xf numFmtId="49" fontId="0" fillId="0" borderId="38" xfId="63" applyNumberFormat="1" applyBorder="1" applyAlignment="1">
      <alignment horizontal="center" vertical="center"/>
      <protection/>
    </xf>
    <xf numFmtId="49" fontId="0" fillId="0" borderId="66" xfId="63" applyNumberFormat="1" applyBorder="1" applyAlignment="1">
      <alignment horizontal="center" vertical="center"/>
      <protection/>
    </xf>
    <xf numFmtId="49" fontId="0" fillId="0" borderId="67" xfId="63" applyNumberFormat="1" applyBorder="1" applyAlignment="1">
      <alignment horizontal="center" vertical="center"/>
      <protection/>
    </xf>
    <xf numFmtId="0" fontId="0" fillId="0" borderId="68" xfId="63" applyBorder="1" applyAlignment="1">
      <alignment horizontal="center" vertical="center"/>
      <protection/>
    </xf>
    <xf numFmtId="0" fontId="0" fillId="0" borderId="69" xfId="63" applyBorder="1" applyAlignment="1">
      <alignment horizontal="center" vertical="center"/>
      <protection/>
    </xf>
    <xf numFmtId="0" fontId="0" fillId="0" borderId="70" xfId="63" applyBorder="1" applyAlignment="1">
      <alignment horizontal="center" vertical="center"/>
      <protection/>
    </xf>
    <xf numFmtId="0" fontId="0" fillId="0" borderId="71" xfId="63" applyBorder="1" applyAlignment="1">
      <alignment horizontal="center" vertical="center"/>
      <protection/>
    </xf>
    <xf numFmtId="0" fontId="0" fillId="0" borderId="72" xfId="63" applyBorder="1" applyAlignment="1">
      <alignment horizontal="center" vertical="center"/>
      <protection/>
    </xf>
    <xf numFmtId="0" fontId="8" fillId="0" borderId="73" xfId="62" applyFont="1" applyBorder="1" applyAlignment="1">
      <alignment horizontal="center" vertical="center"/>
      <protection/>
    </xf>
    <xf numFmtId="0" fontId="0" fillId="0" borderId="74" xfId="63" applyBorder="1">
      <alignment vertical="center"/>
      <protection/>
    </xf>
    <xf numFmtId="0" fontId="0" fillId="0" borderId="75" xfId="63" applyBorder="1" applyAlignment="1">
      <alignment vertical="center" wrapText="1"/>
      <protection/>
    </xf>
    <xf numFmtId="0" fontId="0" fillId="0" borderId="76" xfId="63" applyBorder="1" applyAlignment="1">
      <alignment horizontal="center" vertical="center"/>
      <protection/>
    </xf>
    <xf numFmtId="0" fontId="0" fillId="0" borderId="77" xfId="63" applyBorder="1" applyAlignment="1">
      <alignment horizontal="center" vertical="center"/>
      <protection/>
    </xf>
    <xf numFmtId="0" fontId="0" fillId="0" borderId="78" xfId="63" applyBorder="1" applyAlignment="1">
      <alignment horizontal="center" vertical="center"/>
      <protection/>
    </xf>
    <xf numFmtId="0" fontId="0" fillId="0" borderId="79" xfId="63" applyBorder="1" applyAlignment="1">
      <alignment horizontal="center" vertical="center"/>
      <protection/>
    </xf>
    <xf numFmtId="0" fontId="0" fillId="0" borderId="80" xfId="63" applyBorder="1" applyAlignment="1">
      <alignment horizontal="center" vertical="center"/>
      <protection/>
    </xf>
    <xf numFmtId="49" fontId="0" fillId="0" borderId="81" xfId="63" applyNumberFormat="1" applyBorder="1" applyAlignment="1">
      <alignment horizontal="center" vertical="center"/>
      <protection/>
    </xf>
    <xf numFmtId="49" fontId="0" fillId="0" borderId="82" xfId="63" applyNumberFormat="1" applyBorder="1" applyAlignment="1">
      <alignment horizontal="center" vertical="center"/>
      <protection/>
    </xf>
    <xf numFmtId="49" fontId="0" fillId="0" borderId="83" xfId="63" applyNumberFormat="1" applyBorder="1" applyAlignment="1">
      <alignment horizontal="center" vertical="center"/>
      <protection/>
    </xf>
    <xf numFmtId="0" fontId="0" fillId="0" borderId="84" xfId="63" applyBorder="1">
      <alignment vertical="center"/>
      <protection/>
    </xf>
    <xf numFmtId="0" fontId="0" fillId="0" borderId="85" xfId="63" applyBorder="1" applyAlignment="1">
      <alignment vertical="center" wrapText="1"/>
      <protection/>
    </xf>
    <xf numFmtId="0" fontId="0" fillId="0" borderId="46" xfId="63" applyFont="1" applyBorder="1" applyAlignment="1">
      <alignment horizontal="center" wrapText="1"/>
      <protection/>
    </xf>
    <xf numFmtId="0" fontId="28" fillId="0" borderId="86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9" fillId="33" borderId="89" xfId="63" applyFont="1" applyFill="1" applyBorder="1" applyAlignment="1">
      <alignment horizontal="center" vertical="center"/>
      <protection/>
    </xf>
    <xf numFmtId="0" fontId="9" fillId="33" borderId="90" xfId="63" applyFont="1" applyFill="1" applyBorder="1" applyAlignment="1">
      <alignment horizontal="center" vertical="center"/>
      <protection/>
    </xf>
    <xf numFmtId="0" fontId="0" fillId="33" borderId="15" xfId="62" applyFill="1" applyBorder="1" applyAlignment="1">
      <alignment horizontal="right" vertical="center"/>
      <protection/>
    </xf>
    <xf numFmtId="0" fontId="0" fillId="33" borderId="38" xfId="62" applyFill="1" applyBorder="1" applyAlignment="1">
      <alignment horizontal="right" vertical="center"/>
      <protection/>
    </xf>
    <xf numFmtId="0" fontId="8" fillId="33" borderId="38" xfId="62" applyFont="1" applyFill="1" applyBorder="1" applyAlignment="1">
      <alignment horizontal="right" vertical="center" wrapText="1"/>
      <protection/>
    </xf>
    <xf numFmtId="0" fontId="8" fillId="33" borderId="82" xfId="62" applyFont="1" applyFill="1" applyBorder="1" applyAlignment="1">
      <alignment horizontal="righ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 2" xfId="63"/>
    <cellStyle name="Followed Hyperlink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28</xdr:row>
      <xdr:rowOff>133350</xdr:rowOff>
    </xdr:from>
    <xdr:to>
      <xdr:col>14</xdr:col>
      <xdr:colOff>257175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81575"/>
          <a:ext cx="450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tabSelected="1" view="pageBreakPreview" zoomScale="80" zoomScaleSheetLayoutView="80" zoomScalePageLayoutView="0" workbookViewId="0" topLeftCell="A1">
      <selection activeCell="J15" sqref="J15"/>
    </sheetView>
  </sheetViews>
  <sheetFormatPr defaultColWidth="28.125" defaultRowHeight="13.5"/>
  <cols>
    <col min="1" max="1" width="2.50390625" style="0" customWidth="1"/>
    <col min="2" max="2" width="3.50390625" style="0" customWidth="1"/>
    <col min="3" max="3" width="4.625" style="0" bestFit="1" customWidth="1"/>
    <col min="4" max="4" width="14.375" style="0" bestFit="1" customWidth="1"/>
    <col min="5" max="5" width="15.125" style="0" bestFit="1" customWidth="1"/>
    <col min="6" max="6" width="3.75390625" style="0" customWidth="1"/>
    <col min="7" max="10" width="3.125" style="20" customWidth="1"/>
    <col min="11" max="11" width="3.125" style="27" customWidth="1"/>
    <col min="12" max="14" width="3.125" style="28" customWidth="1"/>
    <col min="15" max="15" width="4.50390625" style="0" bestFit="1" customWidth="1"/>
    <col min="16" max="16" width="4.625" style="0" bestFit="1" customWidth="1"/>
    <col min="17" max="17" width="14.375" style="0" bestFit="1" customWidth="1"/>
    <col min="18" max="18" width="15.125" style="0" bestFit="1" customWidth="1"/>
    <col min="19" max="19" width="3.75390625" style="0" customWidth="1"/>
    <col min="20" max="20" width="10.25390625" style="0" customWidth="1"/>
    <col min="21" max="224" width="9.00390625" style="0" customWidth="1"/>
    <col min="225" max="225" width="2.50390625" style="0" customWidth="1"/>
    <col min="226" max="226" width="3.50390625" style="0" bestFit="1" customWidth="1"/>
    <col min="227" max="227" width="3.00390625" style="0" bestFit="1" customWidth="1"/>
    <col min="228" max="228" width="9.00390625" style="0" customWidth="1"/>
    <col min="229" max="229" width="10.00390625" style="0" bestFit="1" customWidth="1"/>
    <col min="230" max="245" width="3.75390625" style="0" customWidth="1"/>
    <col min="246" max="246" width="7.50390625" style="0" bestFit="1" customWidth="1"/>
    <col min="247" max="247" width="10.00390625" style="0" bestFit="1" customWidth="1"/>
    <col min="248" max="248" width="3.625" style="0" bestFit="1" customWidth="1"/>
    <col min="249" max="249" width="4.50390625" style="0" bestFit="1" customWidth="1"/>
  </cols>
  <sheetData>
    <row r="1" spans="17:21" ht="13.5" customHeight="1">
      <c r="Q1" s="111"/>
      <c r="R1" s="111"/>
      <c r="S1" s="111"/>
      <c r="U1" s="5"/>
    </row>
    <row r="2" spans="3:19" ht="14.25">
      <c r="C2" s="4"/>
      <c r="D2" s="6"/>
      <c r="E2" s="6"/>
      <c r="F2" s="6"/>
      <c r="G2" s="6"/>
      <c r="H2" s="6"/>
      <c r="I2" s="6"/>
      <c r="J2" s="6"/>
      <c r="K2" s="9"/>
      <c r="L2" s="23"/>
      <c r="M2" s="23"/>
      <c r="O2" s="6"/>
      <c r="Q2" s="6"/>
      <c r="S2" s="13"/>
    </row>
    <row r="3" spans="2:20" ht="14.25">
      <c r="B3" s="44" t="s">
        <v>20</v>
      </c>
      <c r="C3" s="4"/>
      <c r="D3" s="6"/>
      <c r="E3" s="44" t="s">
        <v>35</v>
      </c>
      <c r="F3" s="10"/>
      <c r="G3" s="21"/>
      <c r="H3" s="21"/>
      <c r="I3" s="21"/>
      <c r="J3" s="21"/>
      <c r="K3" s="29"/>
      <c r="L3" s="30"/>
      <c r="M3" s="30"/>
      <c r="O3" s="10"/>
      <c r="P3" s="7"/>
      <c r="Q3" s="7"/>
      <c r="R3" s="2"/>
      <c r="S3" s="2"/>
      <c r="T3" s="2"/>
    </row>
    <row r="4" spans="2:20" ht="35.25" customHeight="1">
      <c r="B4" s="44"/>
      <c r="D4" s="7"/>
      <c r="E4" s="7"/>
      <c r="F4" s="10"/>
      <c r="G4" s="21"/>
      <c r="H4" s="21"/>
      <c r="I4" s="21"/>
      <c r="J4" s="21"/>
      <c r="K4" s="29"/>
      <c r="L4" s="30"/>
      <c r="M4" s="30"/>
      <c r="O4" s="10"/>
      <c r="P4" s="7"/>
      <c r="Q4" s="7"/>
      <c r="R4" s="2"/>
      <c r="S4" s="2"/>
      <c r="T4" s="2"/>
    </row>
    <row r="5" spans="2:19" ht="13.5">
      <c r="B5" s="3" t="s">
        <v>8</v>
      </c>
      <c r="C5" s="3" t="s">
        <v>3</v>
      </c>
      <c r="D5" s="3" t="s">
        <v>4</v>
      </c>
      <c r="E5" s="3" t="s">
        <v>5</v>
      </c>
      <c r="F5" s="3" t="s">
        <v>2</v>
      </c>
      <c r="H5" s="11"/>
      <c r="I5" s="11"/>
      <c r="J5" s="11"/>
      <c r="K5" s="12"/>
      <c r="L5" s="8"/>
      <c r="M5" s="8"/>
      <c r="N5" s="8"/>
      <c r="O5" s="3" t="s">
        <v>8</v>
      </c>
      <c r="P5" s="3" t="s">
        <v>3</v>
      </c>
      <c r="Q5" s="3" t="s">
        <v>4</v>
      </c>
      <c r="R5" s="3" t="s">
        <v>5</v>
      </c>
      <c r="S5" s="3" t="s">
        <v>2</v>
      </c>
    </row>
    <row r="6" spans="2:28" s="47" customFormat="1" ht="30" customHeight="1">
      <c r="B6" s="114">
        <v>1</v>
      </c>
      <c r="C6" s="73">
        <v>1</v>
      </c>
      <c r="D6" s="175" t="str">
        <f>VLOOKUP(C6,'高女子名簿'!$B$4:$D$627,2)</f>
        <v>友野　美夢</v>
      </c>
      <c r="E6" s="176" t="str">
        <f>VLOOKUP(C6,'高女子名簿'!$B$4:$D$627,3)</f>
        <v>佐久穂JTC</v>
      </c>
      <c r="F6" s="74"/>
      <c r="G6" s="75"/>
      <c r="H6" s="14"/>
      <c r="I6" s="14"/>
      <c r="J6" s="76"/>
      <c r="K6" s="77"/>
      <c r="L6" s="78"/>
      <c r="M6" s="78"/>
      <c r="N6" s="78"/>
      <c r="O6" s="114">
        <v>6</v>
      </c>
      <c r="P6" s="73">
        <v>22</v>
      </c>
      <c r="Q6" s="175" t="str">
        <f>VLOOKUP(P6,'高女子名簿'!$B$4:$D$627,2)</f>
        <v>荒井　真奈</v>
      </c>
      <c r="R6" s="176" t="str">
        <f>VLOOKUP(P6,'高女子名簿'!$B$4:$D$627,3)</f>
        <v>Ｔ．Ｃ．ＡＣＥ</v>
      </c>
      <c r="S6" s="74"/>
      <c r="X6" s="14"/>
      <c r="Y6" s="15"/>
      <c r="Z6" s="16"/>
      <c r="AA6" s="16"/>
      <c r="AB6" s="16"/>
    </row>
    <row r="7" spans="2:28" s="47" customFormat="1" ht="30" customHeight="1">
      <c r="B7" s="114"/>
      <c r="C7" s="79">
        <v>2</v>
      </c>
      <c r="D7" s="177" t="str">
        <f>VLOOKUP(C7,'高女子名簿'!$B$4:$D$627,2)</f>
        <v>渡辺　　光</v>
      </c>
      <c r="E7" s="178" t="str">
        <f>VLOOKUP(C7,'高女子名簿'!$B$4:$D$627,3)</f>
        <v>上田千曲</v>
      </c>
      <c r="F7" s="80"/>
      <c r="G7" s="81"/>
      <c r="H7" s="48"/>
      <c r="I7" s="14"/>
      <c r="J7" s="76"/>
      <c r="K7" s="77"/>
      <c r="L7" s="78"/>
      <c r="M7" s="82"/>
      <c r="N7" s="83"/>
      <c r="O7" s="114"/>
      <c r="P7" s="79">
        <v>23</v>
      </c>
      <c r="Q7" s="177" t="str">
        <f>VLOOKUP(P7,'高女子名簿'!$B$4:$D$627,2)</f>
        <v>坂田　恋菜</v>
      </c>
      <c r="R7" s="178" t="str">
        <f>VLOOKUP(P7,'高女子名簿'!$B$4:$D$627,3)</f>
        <v>上田五中</v>
      </c>
      <c r="S7" s="80"/>
      <c r="X7" s="14"/>
      <c r="Y7" s="15"/>
      <c r="Z7" s="16"/>
      <c r="AA7" s="16"/>
      <c r="AB7" s="24"/>
    </row>
    <row r="8" spans="2:28" s="47" customFormat="1" ht="30" customHeight="1">
      <c r="B8" s="114"/>
      <c r="C8" s="79">
        <v>3</v>
      </c>
      <c r="D8" s="177" t="str">
        <f>VLOOKUP(C8,'高女子名簿'!$B$4:$D$627,2)</f>
        <v>園田友里佳</v>
      </c>
      <c r="E8" s="178" t="str">
        <f>VLOOKUP(C8,'高女子名簿'!$B$4:$D$627,3)</f>
        <v>上田一中</v>
      </c>
      <c r="F8" s="80"/>
      <c r="G8" s="84"/>
      <c r="H8" s="38"/>
      <c r="I8" s="14"/>
      <c r="J8" s="76"/>
      <c r="K8" s="77"/>
      <c r="L8" s="85"/>
      <c r="M8" s="78"/>
      <c r="N8" s="78"/>
      <c r="O8" s="114"/>
      <c r="P8" s="79">
        <v>24</v>
      </c>
      <c r="Q8" s="177" t="str">
        <f>VLOOKUP(P8,'高女子名簿'!$B$4:$D$627,2)</f>
        <v>岩澤　　杏</v>
      </c>
      <c r="R8" s="178" t="str">
        <f>VLOOKUP(P8,'高女子名簿'!$B$4:$D$627,3)</f>
        <v>上田一中</v>
      </c>
      <c r="S8" s="80"/>
      <c r="X8" s="14"/>
      <c r="Y8" s="15"/>
      <c r="Z8" s="16"/>
      <c r="AA8" s="25"/>
      <c r="AB8" s="16"/>
    </row>
    <row r="9" spans="2:28" s="47" customFormat="1" ht="30" customHeight="1">
      <c r="B9" s="114"/>
      <c r="C9" s="86">
        <v>4</v>
      </c>
      <c r="D9" s="179" t="str">
        <f>VLOOKUP(C9,'高女子名簿'!$B$4:$D$627,2)</f>
        <v>大塚　姫愛</v>
      </c>
      <c r="E9" s="180" t="str">
        <f>VLOOKUP(C9,'高女子名簿'!$B$4:$D$627,3)</f>
        <v>岩村田高</v>
      </c>
      <c r="F9" s="87"/>
      <c r="G9" s="84"/>
      <c r="H9" s="19"/>
      <c r="I9" s="14"/>
      <c r="J9" s="76"/>
      <c r="K9" s="77"/>
      <c r="L9" s="85"/>
      <c r="M9" s="78"/>
      <c r="N9" s="78"/>
      <c r="O9" s="114"/>
      <c r="P9" s="86">
        <v>25</v>
      </c>
      <c r="Q9" s="179" t="str">
        <f>VLOOKUP(P9,'高女子名簿'!$B$4:$D$627,2)</f>
        <v>山嵜　優希</v>
      </c>
      <c r="R9" s="180" t="str">
        <f>VLOOKUP(P9,'高女子名簿'!$B$4:$D$627,3)</f>
        <v>佐久長聖</v>
      </c>
      <c r="S9" s="87"/>
      <c r="X9" s="14"/>
      <c r="Y9" s="15"/>
      <c r="Z9" s="16"/>
      <c r="AA9" s="25"/>
      <c r="AB9" s="16"/>
    </row>
    <row r="10" spans="4:28" s="47" customFormat="1" ht="30" customHeight="1">
      <c r="D10" s="181"/>
      <c r="E10" s="181"/>
      <c r="G10" s="84"/>
      <c r="H10" s="104" t="s">
        <v>14</v>
      </c>
      <c r="I10" s="35"/>
      <c r="J10" s="76"/>
      <c r="K10" s="77"/>
      <c r="L10" s="83"/>
      <c r="M10" s="105" t="s">
        <v>17</v>
      </c>
      <c r="N10" s="78"/>
      <c r="Q10" s="181"/>
      <c r="R10" s="181"/>
      <c r="X10" s="14"/>
      <c r="Y10" s="15"/>
      <c r="Z10" s="16"/>
      <c r="AA10" s="25"/>
      <c r="AB10" s="16"/>
    </row>
    <row r="11" spans="2:28" s="47" customFormat="1" ht="30" customHeight="1">
      <c r="B11" s="114">
        <f>B6+1</f>
        <v>2</v>
      </c>
      <c r="C11" s="73">
        <v>5</v>
      </c>
      <c r="D11" s="175" t="str">
        <f>VLOOKUP(C11,'高女子名簿'!$B$4:$D$627,2)</f>
        <v>竹川　紗代</v>
      </c>
      <c r="E11" s="176" t="str">
        <f>VLOOKUP(C11,'高女子名簿'!$B$4:$D$627,3)</f>
        <v>東部中</v>
      </c>
      <c r="F11" s="74"/>
      <c r="G11" s="84"/>
      <c r="H11" s="104"/>
      <c r="I11" s="38"/>
      <c r="J11" s="76"/>
      <c r="K11" s="88"/>
      <c r="L11" s="85"/>
      <c r="M11" s="105"/>
      <c r="N11" s="78"/>
      <c r="O11" s="108">
        <v>7</v>
      </c>
      <c r="P11" s="73">
        <v>26</v>
      </c>
      <c r="Q11" s="175" t="str">
        <f>VLOOKUP(P11,'高女子名簿'!$B$4:$D$627,2)</f>
        <v>山崎　莉奈</v>
      </c>
      <c r="R11" s="176" t="str">
        <f>VLOOKUP(P11,'高女子名簿'!$B$4:$D$627,3)</f>
        <v>上田高</v>
      </c>
      <c r="S11" s="74"/>
      <c r="X11" s="14"/>
      <c r="Y11" s="15"/>
      <c r="Z11" s="16"/>
      <c r="AA11" s="26"/>
      <c r="AB11" s="16" t="s">
        <v>11</v>
      </c>
    </row>
    <row r="12" spans="2:28" s="47" customFormat="1" ht="30" customHeight="1">
      <c r="B12" s="114"/>
      <c r="C12" s="79">
        <v>6</v>
      </c>
      <c r="D12" s="177" t="str">
        <f>VLOOKUP(C12,'高女子名簿'!$B$4:$D$627,2)</f>
        <v>市河　美春</v>
      </c>
      <c r="E12" s="178" t="str">
        <f>VLOOKUP(C12,'高女子名簿'!$B$4:$D$627,3)</f>
        <v>上田五中</v>
      </c>
      <c r="F12" s="80"/>
      <c r="G12" s="81"/>
      <c r="H12" s="19"/>
      <c r="I12" s="19"/>
      <c r="J12" s="76"/>
      <c r="K12" s="88"/>
      <c r="L12" s="85"/>
      <c r="M12" s="78"/>
      <c r="N12" s="78"/>
      <c r="O12" s="109"/>
      <c r="P12" s="79">
        <v>27</v>
      </c>
      <c r="Q12" s="177" t="str">
        <f>VLOOKUP(P12,'高女子名簿'!$B$4:$D$627,2)</f>
        <v>堀　　悠愛</v>
      </c>
      <c r="R12" s="178" t="str">
        <f>VLOOKUP(P12,'高女子名簿'!$B$4:$D$627,3)</f>
        <v>東部中</v>
      </c>
      <c r="S12" s="80"/>
      <c r="X12" s="14"/>
      <c r="Y12" s="15"/>
      <c r="Z12" s="25"/>
      <c r="AA12" s="25"/>
      <c r="AB12" s="16"/>
    </row>
    <row r="13" spans="2:28" s="47" customFormat="1" ht="30" customHeight="1">
      <c r="B13" s="114"/>
      <c r="C13" s="79">
        <v>7</v>
      </c>
      <c r="D13" s="177" t="str">
        <f>VLOOKUP(C13,'高女子名簿'!$B$4:$D$627,2)</f>
        <v>中村　香帆</v>
      </c>
      <c r="E13" s="178" t="str">
        <f>VLOOKUP(C13,'高女子名簿'!$B$4:$D$627,3)</f>
        <v>丸子修学館</v>
      </c>
      <c r="F13" s="80"/>
      <c r="G13" s="89"/>
      <c r="H13" s="19"/>
      <c r="I13" s="19"/>
      <c r="J13" s="76"/>
      <c r="K13" s="88"/>
      <c r="L13" s="85"/>
      <c r="M13" s="90"/>
      <c r="N13" s="83"/>
      <c r="O13" s="109"/>
      <c r="P13" s="79">
        <v>28</v>
      </c>
      <c r="Q13" s="177" t="str">
        <f>VLOOKUP(P13,'高女子名簿'!$B$4:$D$627,2)</f>
        <v>沓掛　真実</v>
      </c>
      <c r="R13" s="178" t="str">
        <f>VLOOKUP(P13,'高女子名簿'!$B$4:$D$627,3)</f>
        <v>上田東高</v>
      </c>
      <c r="S13" s="80"/>
      <c r="X13" s="14"/>
      <c r="Y13" s="15"/>
      <c r="Z13" s="25"/>
      <c r="AA13" s="39"/>
      <c r="AB13" s="45"/>
    </row>
    <row r="14" spans="2:28" s="47" customFormat="1" ht="30" customHeight="1">
      <c r="B14" s="114"/>
      <c r="C14" s="86">
        <v>8</v>
      </c>
      <c r="D14" s="179" t="str">
        <f>VLOOKUP(C14,'高女子名簿'!$B$4:$D$627,2)</f>
        <v>依田　莉奈</v>
      </c>
      <c r="E14" s="180" t="str">
        <f>VLOOKUP(C14,'高女子名簿'!$B$4:$D$627,3)</f>
        <v>野沢北高</v>
      </c>
      <c r="F14" s="87"/>
      <c r="G14" s="106" t="s">
        <v>54</v>
      </c>
      <c r="H14" s="36"/>
      <c r="I14" s="19"/>
      <c r="J14" s="76"/>
      <c r="K14" s="88"/>
      <c r="L14" s="91"/>
      <c r="M14" s="92"/>
      <c r="N14" s="85"/>
      <c r="O14" s="109"/>
      <c r="P14" s="79">
        <v>29</v>
      </c>
      <c r="Q14" s="177" t="str">
        <f>VLOOKUP(P14,'高女子名簿'!$B$4:$D$627,2)</f>
        <v>込山　窓花</v>
      </c>
      <c r="R14" s="178" t="str">
        <f>VLOOKUP(P14,'高女子名簿'!$B$4:$D$627,3)</f>
        <v>岩村田高</v>
      </c>
      <c r="S14" s="80"/>
      <c r="X14" s="14"/>
      <c r="Y14" s="15"/>
      <c r="Z14" s="25"/>
      <c r="AA14" s="43"/>
      <c r="AB14" s="16"/>
    </row>
    <row r="15" spans="4:28" s="47" customFormat="1" ht="30" customHeight="1">
      <c r="D15" s="181"/>
      <c r="E15" s="181"/>
      <c r="G15" s="106"/>
      <c r="H15" s="14"/>
      <c r="I15" s="19"/>
      <c r="J15" s="76"/>
      <c r="K15" s="88"/>
      <c r="L15" s="78"/>
      <c r="M15" s="78"/>
      <c r="N15" s="78"/>
      <c r="O15" s="110"/>
      <c r="P15" s="86">
        <v>30</v>
      </c>
      <c r="Q15" s="179" t="str">
        <f>VLOOKUP(P15,'高女子名簿'!$B$4:$D$627,2)</f>
        <v>髙島　　陽</v>
      </c>
      <c r="R15" s="180" t="str">
        <f>VLOOKUP(P15,'高女子名簿'!$B$4:$D$627,3)</f>
        <v>上田染谷丘高</v>
      </c>
      <c r="S15" s="87"/>
      <c r="X15" s="14"/>
      <c r="Y15" s="15"/>
      <c r="Z15" s="25"/>
      <c r="AA15" s="43"/>
      <c r="AB15" s="16"/>
    </row>
    <row r="16" spans="2:28" s="47" customFormat="1" ht="30" customHeight="1">
      <c r="B16" s="114">
        <f>B11+1</f>
        <v>3</v>
      </c>
      <c r="C16" s="73">
        <v>9</v>
      </c>
      <c r="D16" s="175" t="str">
        <f>VLOOKUP(C16,'高女子名簿'!$B$4:$D$627,2)</f>
        <v>中島　　和</v>
      </c>
      <c r="E16" s="176" t="str">
        <f>VLOOKUP(C16,'高女子名簿'!$B$4:$D$627,3)</f>
        <v>岩村田高</v>
      </c>
      <c r="F16" s="74"/>
      <c r="G16" s="72"/>
      <c r="H16" s="14"/>
      <c r="I16" s="19"/>
      <c r="J16" s="76"/>
      <c r="K16" s="88"/>
      <c r="L16" s="78"/>
      <c r="M16" s="78"/>
      <c r="N16" s="78"/>
      <c r="Q16" s="181"/>
      <c r="R16" s="181"/>
      <c r="X16" s="14"/>
      <c r="Y16" s="15"/>
      <c r="Z16" s="26"/>
      <c r="AA16" s="16" t="s">
        <v>17</v>
      </c>
      <c r="AB16" s="16"/>
    </row>
    <row r="17" spans="2:28" s="47" customFormat="1" ht="30" customHeight="1">
      <c r="B17" s="114"/>
      <c r="C17" s="79">
        <v>10</v>
      </c>
      <c r="D17" s="177" t="str">
        <f>VLOOKUP(C17,'高女子名簿'!$B$4:$D$627,2)</f>
        <v>依田　真実</v>
      </c>
      <c r="E17" s="178" t="str">
        <f>VLOOKUP(C17,'高女子名簿'!$B$4:$D$627,3)</f>
        <v>佐久長聖</v>
      </c>
      <c r="F17" s="80"/>
      <c r="G17" s="93"/>
      <c r="H17" s="18"/>
      <c r="I17" s="104" t="s">
        <v>18</v>
      </c>
      <c r="J17" s="94"/>
      <c r="K17" s="95"/>
      <c r="L17" s="105" t="s">
        <v>18</v>
      </c>
      <c r="M17" s="78"/>
      <c r="N17" s="78"/>
      <c r="O17" s="114">
        <v>8</v>
      </c>
      <c r="P17" s="73">
        <v>31</v>
      </c>
      <c r="Q17" s="175" t="str">
        <f>VLOOKUP(P17,'高女子名簿'!$B$4:$D$627,2)</f>
        <v>岡部　美音</v>
      </c>
      <c r="R17" s="176" t="str">
        <f>VLOOKUP(P17,'高女子名簿'!$B$4:$D$627,3)</f>
        <v>Ｔ．Ｃ．ＡＣＥ</v>
      </c>
      <c r="S17" s="74"/>
      <c r="X17" s="14"/>
      <c r="Y17" s="17"/>
      <c r="Z17" s="25"/>
      <c r="AA17" s="43"/>
      <c r="AB17" s="16"/>
    </row>
    <row r="18" spans="2:28" s="47" customFormat="1" ht="30" customHeight="1">
      <c r="B18" s="114"/>
      <c r="C18" s="79">
        <v>11</v>
      </c>
      <c r="D18" s="177" t="str">
        <f>VLOOKUP(C18,'高女子名簿'!$B$4:$D$627,2)</f>
        <v>関　　美琴</v>
      </c>
      <c r="E18" s="178" t="str">
        <f>VLOOKUP(C18,'高女子名簿'!$B$4:$D$627,3)</f>
        <v>上田染谷丘高</v>
      </c>
      <c r="F18" s="80"/>
      <c r="G18" s="84"/>
      <c r="H18" s="14"/>
      <c r="I18" s="104"/>
      <c r="J18" s="112" t="s">
        <v>19</v>
      </c>
      <c r="K18" s="113"/>
      <c r="L18" s="105"/>
      <c r="M18" s="78"/>
      <c r="N18" s="83"/>
      <c r="O18" s="114"/>
      <c r="P18" s="79">
        <v>32</v>
      </c>
      <c r="Q18" s="177" t="str">
        <f>VLOOKUP(P18,'高女子名簿'!$B$4:$D$627,2)</f>
        <v>上林　莉々</v>
      </c>
      <c r="R18" s="178" t="str">
        <f>VLOOKUP(P18,'高女子名簿'!$B$4:$D$627,3)</f>
        <v>上田一中</v>
      </c>
      <c r="S18" s="80"/>
      <c r="X18" s="14"/>
      <c r="Y18" s="17"/>
      <c r="Z18" s="25"/>
      <c r="AA18" s="16"/>
      <c r="AB18" s="24"/>
    </row>
    <row r="19" spans="2:28" s="47" customFormat="1" ht="30" customHeight="1">
      <c r="B19" s="114"/>
      <c r="C19" s="86">
        <v>12</v>
      </c>
      <c r="D19" s="179" t="str">
        <f>VLOOKUP(C19,'高女子名簿'!$B$4:$D$627,2)</f>
        <v>壁谷　未来</v>
      </c>
      <c r="E19" s="180" t="str">
        <f>VLOOKUP(C19,'高女子名簿'!$B$4:$D$627,3)</f>
        <v>上田高</v>
      </c>
      <c r="F19" s="87"/>
      <c r="G19" s="84"/>
      <c r="H19" s="14"/>
      <c r="I19" s="19"/>
      <c r="J19" s="76"/>
      <c r="K19" s="88"/>
      <c r="L19" s="78"/>
      <c r="M19" s="85"/>
      <c r="N19" s="78"/>
      <c r="O19" s="114"/>
      <c r="P19" s="79">
        <v>33</v>
      </c>
      <c r="Q19" s="177" t="str">
        <f>VLOOKUP(P19,'高女子名簿'!$B$4:$D$627,2)</f>
        <v>小山佳奈乃</v>
      </c>
      <c r="R19" s="178" t="str">
        <f>VLOOKUP(P19,'高女子名簿'!$B$4:$D$627,3)</f>
        <v>岩村田高</v>
      </c>
      <c r="S19" s="80"/>
      <c r="X19" s="14"/>
      <c r="Y19" s="17"/>
      <c r="Z19" s="25"/>
      <c r="AA19" s="39"/>
      <c r="AB19" s="16"/>
    </row>
    <row r="20" spans="4:28" s="47" customFormat="1" ht="30" customHeight="1">
      <c r="D20" s="181"/>
      <c r="E20" s="181"/>
      <c r="G20" s="84"/>
      <c r="H20" s="14"/>
      <c r="I20" s="19"/>
      <c r="J20" s="76"/>
      <c r="K20" s="88"/>
      <c r="L20" s="78"/>
      <c r="M20" s="85"/>
      <c r="N20" s="78"/>
      <c r="O20" s="114"/>
      <c r="P20" s="86">
        <v>34</v>
      </c>
      <c r="Q20" s="179" t="str">
        <f>VLOOKUP(P20,'高女子名簿'!$B$4:$D$627,2)</f>
        <v>堀　　昂空</v>
      </c>
      <c r="R20" s="180" t="str">
        <f>VLOOKUP(P20,'高女子名簿'!$B$4:$D$627,3)</f>
        <v>上田五中</v>
      </c>
      <c r="S20" s="87"/>
      <c r="V20" s="84" t="s">
        <v>9</v>
      </c>
      <c r="X20" s="14"/>
      <c r="Y20" s="17"/>
      <c r="Z20" s="25"/>
      <c r="AA20" s="40"/>
      <c r="AB20" s="16"/>
    </row>
    <row r="21" spans="2:28" s="47" customFormat="1" ht="30" customHeight="1">
      <c r="B21" s="108">
        <v>4</v>
      </c>
      <c r="C21" s="73">
        <v>13</v>
      </c>
      <c r="D21" s="175" t="str">
        <f>VLOOKUP(C21,'高女子名簿'!$B$4:$D$627,2)</f>
        <v>春原　志保</v>
      </c>
      <c r="E21" s="176" t="str">
        <f>VLOOKUP(C21,'高女子名簿'!$B$4:$D$627,3)</f>
        <v>上田高</v>
      </c>
      <c r="F21" s="74"/>
      <c r="G21" s="84"/>
      <c r="H21" s="14"/>
      <c r="I21" s="19"/>
      <c r="J21" s="76"/>
      <c r="K21" s="88"/>
      <c r="L21" s="78"/>
      <c r="M21" s="83"/>
      <c r="N21" s="107" t="s">
        <v>10</v>
      </c>
      <c r="Q21" s="181"/>
      <c r="R21" s="181"/>
      <c r="X21" s="14"/>
      <c r="Y21" s="17"/>
      <c r="Z21" s="43"/>
      <c r="AA21" s="25"/>
      <c r="AB21" s="16" t="s">
        <v>12</v>
      </c>
    </row>
    <row r="22" spans="2:28" s="47" customFormat="1" ht="30" customHeight="1">
      <c r="B22" s="109"/>
      <c r="C22" s="79">
        <v>14</v>
      </c>
      <c r="D22" s="177" t="str">
        <f>VLOOKUP(C22,'高女子名簿'!$B$4:$D$627,2)</f>
        <v>菊池　裕羽</v>
      </c>
      <c r="E22" s="178" t="str">
        <f>VLOOKUP(C22,'高女子名簿'!$B$4:$D$627,3)</f>
        <v>岩村田高</v>
      </c>
      <c r="F22" s="80"/>
      <c r="G22" s="81"/>
      <c r="H22" s="48"/>
      <c r="I22" s="19"/>
      <c r="J22" s="76"/>
      <c r="K22" s="88"/>
      <c r="L22" s="85"/>
      <c r="M22" s="85"/>
      <c r="N22" s="107"/>
      <c r="O22" s="114">
        <f>O17+1</f>
        <v>9</v>
      </c>
      <c r="P22" s="73">
        <v>35</v>
      </c>
      <c r="Q22" s="175" t="str">
        <f>VLOOKUP(P22,'高女子名簿'!$B$4:$D$627,2)</f>
        <v>和田　玲奈</v>
      </c>
      <c r="R22" s="176" t="str">
        <f>VLOOKUP(P22,'高女子名簿'!$B$4:$D$627,3)</f>
        <v>東部中</v>
      </c>
      <c r="S22" s="74"/>
      <c r="X22" s="14"/>
      <c r="Y22" s="17"/>
      <c r="Z22" s="43"/>
      <c r="AA22" s="25"/>
      <c r="AB22" s="16"/>
    </row>
    <row r="23" spans="2:28" s="47" customFormat="1" ht="30" customHeight="1">
      <c r="B23" s="109"/>
      <c r="C23" s="79">
        <v>15</v>
      </c>
      <c r="D23" s="177" t="str">
        <f>VLOOKUP(C23,'高女子名簿'!$B$4:$D$627,2)</f>
        <v>木藤　幸奈</v>
      </c>
      <c r="E23" s="178" t="str">
        <f>VLOOKUP(C23,'高女子名簿'!$B$4:$D$627,3)</f>
        <v>上田一中</v>
      </c>
      <c r="F23" s="80"/>
      <c r="G23" s="84"/>
      <c r="H23" s="38"/>
      <c r="I23" s="19"/>
      <c r="J23" s="76"/>
      <c r="K23" s="88"/>
      <c r="L23" s="85"/>
      <c r="M23" s="85"/>
      <c r="N23" s="96"/>
      <c r="O23" s="114"/>
      <c r="P23" s="79">
        <v>36</v>
      </c>
      <c r="Q23" s="177" t="str">
        <f>VLOOKUP(P23,'高女子名簿'!$B$4:$D$627,2)</f>
        <v>藤森　紗也</v>
      </c>
      <c r="R23" s="178" t="str">
        <f>VLOOKUP(P23,'高女子名簿'!$B$4:$D$627,3)</f>
        <v>上田高</v>
      </c>
      <c r="S23" s="80"/>
      <c r="X23" s="14"/>
      <c r="Y23" s="17"/>
      <c r="Z23" s="43"/>
      <c r="AA23" s="25"/>
      <c r="AB23" s="45"/>
    </row>
    <row r="24" spans="2:28" s="47" customFormat="1" ht="30" customHeight="1">
      <c r="B24" s="109"/>
      <c r="C24" s="79">
        <v>16</v>
      </c>
      <c r="D24" s="177" t="str">
        <f>VLOOKUP(C24,'高女子名簿'!$B$4:$D$627,2)</f>
        <v>堀江　美羽</v>
      </c>
      <c r="E24" s="178" t="str">
        <f>VLOOKUP(C24,'高女子名簿'!$B$4:$D$627,3)</f>
        <v>上田五中</v>
      </c>
      <c r="F24" s="80"/>
      <c r="G24" s="84"/>
      <c r="H24" s="19"/>
      <c r="I24" s="19"/>
      <c r="J24" s="76"/>
      <c r="K24" s="88"/>
      <c r="L24" s="85"/>
      <c r="M24" s="78"/>
      <c r="N24" s="78"/>
      <c r="O24" s="114"/>
      <c r="P24" s="79">
        <v>37</v>
      </c>
      <c r="Q24" s="177" t="str">
        <f>VLOOKUP(P24,'高女子名簿'!$B$4:$D$627,2)</f>
        <v>尾沼　結衣</v>
      </c>
      <c r="R24" s="178" t="str">
        <f>VLOOKUP(P24,'高女子名簿'!$B$4:$D$627,3)</f>
        <v>上田染谷丘高</v>
      </c>
      <c r="S24" s="80"/>
      <c r="X24" s="14"/>
      <c r="Y24" s="17"/>
      <c r="Z24" s="43"/>
      <c r="AA24" s="16"/>
      <c r="AB24" s="16"/>
    </row>
    <row r="25" spans="2:28" s="47" customFormat="1" ht="30" customHeight="1">
      <c r="B25" s="110"/>
      <c r="C25" s="86">
        <v>17</v>
      </c>
      <c r="D25" s="179" t="str">
        <f>VLOOKUP(C25,'高女子名簿'!$B$4:$D$627,2)</f>
        <v>渋澤希々花</v>
      </c>
      <c r="E25" s="180" t="str">
        <f>VLOOKUP(C25,'高女子名簿'!$B$4:$D$627,3)</f>
        <v>上田染谷丘高</v>
      </c>
      <c r="F25" s="87"/>
      <c r="G25" s="84"/>
      <c r="H25" s="104" t="s">
        <v>15</v>
      </c>
      <c r="I25" s="19"/>
      <c r="J25" s="76"/>
      <c r="K25" s="88"/>
      <c r="L25" s="96"/>
      <c r="M25" s="105" t="s">
        <v>16</v>
      </c>
      <c r="N25" s="78"/>
      <c r="O25" s="114"/>
      <c r="P25" s="86">
        <v>38</v>
      </c>
      <c r="Q25" s="179" t="str">
        <f>VLOOKUP(P25,'高女子名簿'!$B$4:$D$627,2)</f>
        <v>神戸　美海</v>
      </c>
      <c r="R25" s="180" t="str">
        <f>VLOOKUP(P25,'高女子名簿'!$B$4:$D$627,3)</f>
        <v>丸子修学館</v>
      </c>
      <c r="S25" s="87"/>
      <c r="X25" s="14"/>
      <c r="Y25" s="17"/>
      <c r="Z25" s="43"/>
      <c r="AA25" s="16"/>
      <c r="AB25" s="16"/>
    </row>
    <row r="26" spans="4:28" s="47" customFormat="1" ht="30" customHeight="1">
      <c r="D26" s="181"/>
      <c r="E26" s="181"/>
      <c r="G26" s="84"/>
      <c r="H26" s="104"/>
      <c r="I26" s="71"/>
      <c r="J26" s="76"/>
      <c r="K26" s="77"/>
      <c r="L26" s="85"/>
      <c r="M26" s="105"/>
      <c r="N26" s="78"/>
      <c r="Q26" s="181"/>
      <c r="R26" s="181"/>
      <c r="Z26" s="43" t="s">
        <v>18</v>
      </c>
      <c r="AA26" s="16"/>
      <c r="AB26" s="16"/>
    </row>
    <row r="27" spans="2:28" s="47" customFormat="1" ht="30" customHeight="1">
      <c r="B27" s="114">
        <v>5</v>
      </c>
      <c r="C27" s="73">
        <v>18</v>
      </c>
      <c r="D27" s="175" t="str">
        <f>VLOOKUP(C27,'高女子名簿'!$B$4:$D$627,2)</f>
        <v>阿部　来春</v>
      </c>
      <c r="E27" s="176" t="str">
        <f>VLOOKUP(C27,'高女子名簿'!$B$4:$D$627,3)</f>
        <v>Ｔ．Ｃ．ＡＣＥ</v>
      </c>
      <c r="F27" s="74"/>
      <c r="G27" s="84"/>
      <c r="H27" s="72"/>
      <c r="I27" s="84"/>
      <c r="J27" s="76"/>
      <c r="K27" s="77"/>
      <c r="L27" s="85"/>
      <c r="M27" s="78"/>
      <c r="N27" s="78"/>
      <c r="O27" s="114">
        <f>O22+1</f>
        <v>10</v>
      </c>
      <c r="P27" s="73">
        <v>39</v>
      </c>
      <c r="Q27" s="175" t="str">
        <f>VLOOKUP(P27,'高女子名簿'!$B$4:$D$627,2)</f>
        <v>小金沢真央</v>
      </c>
      <c r="R27" s="176" t="str">
        <f>VLOOKUP(P27,'高女子名簿'!$B$4:$D$627,3)</f>
        <v>野沢北高</v>
      </c>
      <c r="S27" s="74"/>
      <c r="X27" s="75"/>
      <c r="Y27" s="97"/>
      <c r="Z27" s="98"/>
      <c r="AA27" s="99"/>
      <c r="AB27" s="99"/>
    </row>
    <row r="28" spans="2:28" s="47" customFormat="1" ht="30" customHeight="1">
      <c r="B28" s="114"/>
      <c r="C28" s="79">
        <v>19</v>
      </c>
      <c r="D28" s="177" t="str">
        <f>VLOOKUP(C28,'高女子名簿'!$B$4:$D$627,2)</f>
        <v>片山　舞衣</v>
      </c>
      <c r="E28" s="178" t="str">
        <f>VLOOKUP(C28,'高女子名簿'!$B$4:$D$627,3)</f>
        <v>上田一中</v>
      </c>
      <c r="F28" s="80"/>
      <c r="G28" s="81"/>
      <c r="H28" s="100"/>
      <c r="I28" s="84"/>
      <c r="J28" s="76"/>
      <c r="K28" s="77"/>
      <c r="L28" s="85"/>
      <c r="M28" s="90"/>
      <c r="N28" s="83"/>
      <c r="O28" s="114"/>
      <c r="P28" s="79">
        <v>40</v>
      </c>
      <c r="Q28" s="177" t="str">
        <f>VLOOKUP(P28,'高女子名簿'!$B$4:$D$627,2)</f>
        <v>金井　姫菜</v>
      </c>
      <c r="R28" s="178" t="str">
        <f>VLOOKUP(P28,'高女子名簿'!$B$4:$D$627,3)</f>
        <v>上田染谷丘高</v>
      </c>
      <c r="S28" s="80"/>
      <c r="X28" s="75"/>
      <c r="Y28" s="97"/>
      <c r="Z28" s="98"/>
      <c r="AA28" s="99"/>
      <c r="AB28" s="101"/>
    </row>
    <row r="29" spans="2:28" s="47" customFormat="1" ht="30" customHeight="1">
      <c r="B29" s="114"/>
      <c r="C29" s="79">
        <v>20</v>
      </c>
      <c r="D29" s="177" t="str">
        <f>VLOOKUP(C29,'高女子名簿'!$B$4:$D$627,2)</f>
        <v>関田　瑠愛</v>
      </c>
      <c r="E29" s="178" t="str">
        <f>VLOOKUP(C29,'高女子名簿'!$B$4:$D$627,3)</f>
        <v>上田三中</v>
      </c>
      <c r="F29" s="80"/>
      <c r="G29" s="84"/>
      <c r="H29" s="84"/>
      <c r="I29" s="84"/>
      <c r="J29" s="76"/>
      <c r="K29" s="77"/>
      <c r="L29" s="78"/>
      <c r="M29" s="78"/>
      <c r="N29" s="78"/>
      <c r="O29" s="114"/>
      <c r="P29" s="79">
        <v>41</v>
      </c>
      <c r="Q29" s="177" t="str">
        <f>VLOOKUP(P29,'高女子名簿'!$B$4:$D$627,2)</f>
        <v>風間　千陽</v>
      </c>
      <c r="R29" s="178" t="str">
        <f>VLOOKUP(P29,'高女子名簿'!$B$4:$D$627,3)</f>
        <v>上田三中</v>
      </c>
      <c r="S29" s="80"/>
      <c r="X29" s="75"/>
      <c r="Y29" s="97"/>
      <c r="Z29" s="98"/>
      <c r="AA29" s="102"/>
      <c r="AB29" s="98"/>
    </row>
    <row r="30" spans="2:28" s="47" customFormat="1" ht="30" customHeight="1">
      <c r="B30" s="114"/>
      <c r="C30" s="86">
        <v>21</v>
      </c>
      <c r="D30" s="179" t="str">
        <f>VLOOKUP(C30,'高女子名簿'!$B$4:$D$627,2)</f>
        <v>氏原　由貴</v>
      </c>
      <c r="E30" s="180" t="str">
        <f>VLOOKUP(C30,'高女子名簿'!$B$4:$D$627,3)</f>
        <v>上田東高</v>
      </c>
      <c r="F30" s="87"/>
      <c r="G30" s="84"/>
      <c r="H30" s="84"/>
      <c r="I30" s="84"/>
      <c r="J30" s="76"/>
      <c r="K30" s="77"/>
      <c r="L30" s="78"/>
      <c r="M30" s="78"/>
      <c r="N30" s="78"/>
      <c r="O30" s="114"/>
      <c r="P30" s="86">
        <v>42</v>
      </c>
      <c r="Q30" s="179" t="str">
        <f>VLOOKUP(P30,'高女子名簿'!$B$4:$D$627,2)</f>
        <v>今井　咲菜</v>
      </c>
      <c r="R30" s="180" t="str">
        <f>VLOOKUP(P30,'高女子名簿'!$B$4:$D$627,3)</f>
        <v>上田西高</v>
      </c>
      <c r="S30" s="87"/>
      <c r="X30" s="75"/>
      <c r="Y30" s="97"/>
      <c r="Z30" s="103"/>
      <c r="AA30" s="102"/>
      <c r="AB30" s="98"/>
    </row>
    <row r="31" spans="7:28" ht="20.25" customHeight="1">
      <c r="G31" s="37"/>
      <c r="H31" s="37"/>
      <c r="I31" s="37"/>
      <c r="X31" s="22"/>
      <c r="Y31" s="31"/>
      <c r="Z31" s="33"/>
      <c r="AA31" s="34"/>
      <c r="AB31" s="42" t="s">
        <v>13</v>
      </c>
    </row>
    <row r="32" spans="7:28" ht="20.25" customHeight="1">
      <c r="G32" s="37"/>
      <c r="H32" s="37"/>
      <c r="I32" s="37"/>
      <c r="X32" s="22"/>
      <c r="Y32" s="31"/>
      <c r="Z32" s="41"/>
      <c r="AA32" s="32"/>
      <c r="AB32" s="33"/>
    </row>
  </sheetData>
  <sheetProtection/>
  <mergeCells count="20">
    <mergeCell ref="O27:O30"/>
    <mergeCell ref="B27:B30"/>
    <mergeCell ref="B6:B9"/>
    <mergeCell ref="B11:B14"/>
    <mergeCell ref="B16:B19"/>
    <mergeCell ref="G14:G15"/>
    <mergeCell ref="N21:N22"/>
    <mergeCell ref="B21:B25"/>
    <mergeCell ref="Q1:S1"/>
    <mergeCell ref="J18:K18"/>
    <mergeCell ref="O6:O9"/>
    <mergeCell ref="O17:O20"/>
    <mergeCell ref="O22:O25"/>
    <mergeCell ref="O11:O15"/>
    <mergeCell ref="H10:H11"/>
    <mergeCell ref="H25:H26"/>
    <mergeCell ref="M10:M11"/>
    <mergeCell ref="M25:M26"/>
    <mergeCell ref="L17:L18"/>
    <mergeCell ref="I17:I18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23"/>
  <sheetViews>
    <sheetView zoomScalePageLayoutView="0" workbookViewId="0" topLeftCell="A57">
      <selection activeCell="I13" sqref="I13:I14"/>
    </sheetView>
  </sheetViews>
  <sheetFormatPr defaultColWidth="9.00390625" defaultRowHeight="13.5"/>
  <cols>
    <col min="1" max="1" width="9.00390625" style="0" customWidth="1"/>
    <col min="2" max="5" width="9.125" style="0" customWidth="1"/>
  </cols>
  <sheetData>
    <row r="3" spans="2:6" ht="13.5">
      <c r="B3" s="116" t="s">
        <v>3</v>
      </c>
      <c r="C3" s="116" t="s">
        <v>1</v>
      </c>
      <c r="D3" s="116" t="s">
        <v>0</v>
      </c>
      <c r="E3" s="116" t="s">
        <v>7</v>
      </c>
      <c r="F3" s="116" t="s">
        <v>6</v>
      </c>
    </row>
    <row r="4" spans="2:6" ht="13.5">
      <c r="B4" s="116"/>
      <c r="C4" s="116"/>
      <c r="D4" s="116"/>
      <c r="E4" s="116"/>
      <c r="F4" s="116"/>
    </row>
    <row r="5" spans="2:6" ht="13.5">
      <c r="B5" s="115"/>
      <c r="C5" s="115"/>
      <c r="D5" s="115"/>
      <c r="E5" s="115"/>
      <c r="F5" s="115"/>
    </row>
    <row r="6" spans="2:6" ht="13.5">
      <c r="B6" s="117"/>
      <c r="C6" s="117"/>
      <c r="D6" s="117"/>
      <c r="E6" s="117"/>
      <c r="F6" s="115"/>
    </row>
    <row r="7" spans="2:7" ht="13.5">
      <c r="B7" s="115">
        <v>1</v>
      </c>
      <c r="C7" s="115" t="s">
        <v>34</v>
      </c>
      <c r="D7" s="115" t="s">
        <v>33</v>
      </c>
      <c r="E7" s="115">
        <v>1</v>
      </c>
      <c r="F7" s="115">
        <v>1</v>
      </c>
      <c r="G7" s="1"/>
    </row>
    <row r="8" spans="2:7" ht="13.5">
      <c r="B8" s="117"/>
      <c r="C8" s="117"/>
      <c r="D8" s="117"/>
      <c r="E8" s="117"/>
      <c r="F8" s="115"/>
      <c r="G8" s="1"/>
    </row>
    <row r="9" spans="2:7" ht="13.5">
      <c r="B9" s="46">
        <v>2</v>
      </c>
      <c r="C9" s="46" t="s">
        <v>55</v>
      </c>
      <c r="D9" s="46" t="s">
        <v>56</v>
      </c>
      <c r="E9" s="46">
        <v>16</v>
      </c>
      <c r="F9" s="46">
        <v>1</v>
      </c>
      <c r="G9" s="1"/>
    </row>
    <row r="10" spans="2:7" ht="13.5">
      <c r="B10" s="47"/>
      <c r="C10" s="47"/>
      <c r="D10" s="47"/>
      <c r="E10" s="47"/>
      <c r="F10" s="46"/>
      <c r="G10" s="1"/>
    </row>
    <row r="11" spans="2:7" ht="13.5">
      <c r="B11" s="46">
        <v>3</v>
      </c>
      <c r="C11" s="46" t="s">
        <v>57</v>
      </c>
      <c r="D11" s="46" t="s">
        <v>26</v>
      </c>
      <c r="E11" s="46">
        <v>32</v>
      </c>
      <c r="F11" s="46">
        <v>1</v>
      </c>
      <c r="G11" s="1"/>
    </row>
    <row r="12" spans="2:7" ht="13.5">
      <c r="B12" s="47"/>
      <c r="C12" s="47"/>
      <c r="D12" s="47"/>
      <c r="E12" s="47"/>
      <c r="F12" s="46"/>
      <c r="G12" s="1"/>
    </row>
    <row r="13" spans="2:7" ht="13.5">
      <c r="B13" s="46">
        <v>4</v>
      </c>
      <c r="C13" s="46" t="s">
        <v>58</v>
      </c>
      <c r="D13" s="46" t="s">
        <v>24</v>
      </c>
      <c r="E13" s="46">
        <v>49</v>
      </c>
      <c r="F13" s="46">
        <v>1</v>
      </c>
      <c r="G13" s="1"/>
    </row>
    <row r="14" spans="2:7" ht="13.5">
      <c r="B14" s="47"/>
      <c r="C14" s="47"/>
      <c r="D14" s="47"/>
      <c r="E14" s="47"/>
      <c r="F14" s="46"/>
      <c r="G14" s="1"/>
    </row>
    <row r="15" spans="2:7" ht="13.5">
      <c r="B15" s="46">
        <v>5</v>
      </c>
      <c r="C15" s="46" t="s">
        <v>59</v>
      </c>
      <c r="D15" s="46" t="s">
        <v>30</v>
      </c>
      <c r="E15" s="46">
        <v>9</v>
      </c>
      <c r="F15" s="46">
        <v>2</v>
      </c>
      <c r="G15" s="1"/>
    </row>
    <row r="16" spans="2:7" ht="13.5">
      <c r="B16" s="47"/>
      <c r="C16" s="47"/>
      <c r="D16" s="47"/>
      <c r="E16" s="47"/>
      <c r="F16" s="46"/>
      <c r="G16" s="1"/>
    </row>
    <row r="17" spans="2:7" ht="13.5">
      <c r="B17" s="46">
        <v>6</v>
      </c>
      <c r="C17" s="46" t="s">
        <v>60</v>
      </c>
      <c r="D17" s="46" t="s">
        <v>29</v>
      </c>
      <c r="E17" s="46">
        <v>24</v>
      </c>
      <c r="F17" s="46">
        <v>2</v>
      </c>
      <c r="G17" s="1"/>
    </row>
    <row r="18" spans="2:7" ht="13.5">
      <c r="B18" s="47"/>
      <c r="C18" s="47"/>
      <c r="D18" s="47"/>
      <c r="E18" s="47"/>
      <c r="F18" s="46"/>
      <c r="G18" s="1"/>
    </row>
    <row r="19" spans="2:7" ht="13.5">
      <c r="B19" s="46">
        <v>7</v>
      </c>
      <c r="C19" s="46" t="s">
        <v>70</v>
      </c>
      <c r="D19" s="46" t="s">
        <v>71</v>
      </c>
      <c r="E19" s="46">
        <v>41</v>
      </c>
      <c r="F19" s="46">
        <v>2</v>
      </c>
      <c r="G19" s="1"/>
    </row>
    <row r="20" spans="2:7" ht="13.5">
      <c r="B20" s="47"/>
      <c r="C20" s="47"/>
      <c r="D20" s="47"/>
      <c r="E20" s="47"/>
      <c r="F20" s="46"/>
      <c r="G20" s="1"/>
    </row>
    <row r="21" spans="2:7" ht="13.5">
      <c r="B21" s="46">
        <v>8</v>
      </c>
      <c r="C21" s="46" t="s">
        <v>62</v>
      </c>
      <c r="D21" s="46" t="s">
        <v>25</v>
      </c>
      <c r="E21" s="46">
        <v>56</v>
      </c>
      <c r="F21" s="46">
        <v>2</v>
      </c>
      <c r="G21" s="1"/>
    </row>
    <row r="22" spans="2:7" ht="13.5">
      <c r="B22" s="47"/>
      <c r="C22" s="47"/>
      <c r="D22" s="47"/>
      <c r="E22" s="47"/>
      <c r="F22" s="46"/>
      <c r="G22" s="1"/>
    </row>
    <row r="23" spans="2:7" ht="13.5">
      <c r="B23" s="46">
        <v>9</v>
      </c>
      <c r="C23" s="46" t="s">
        <v>63</v>
      </c>
      <c r="D23" s="46" t="s">
        <v>24</v>
      </c>
      <c r="E23" s="46">
        <v>8</v>
      </c>
      <c r="F23" s="46">
        <v>3</v>
      </c>
      <c r="G23" s="1"/>
    </row>
    <row r="24" spans="2:7" ht="13.5">
      <c r="B24" s="47"/>
      <c r="C24" s="47"/>
      <c r="D24" s="47"/>
      <c r="E24" s="47"/>
      <c r="F24" s="46"/>
      <c r="G24" s="1"/>
    </row>
    <row r="25" spans="2:7" ht="13.5">
      <c r="B25" s="46">
        <v>10</v>
      </c>
      <c r="C25" s="46" t="s">
        <v>64</v>
      </c>
      <c r="D25" s="46" t="s">
        <v>65</v>
      </c>
      <c r="E25" s="46">
        <v>25</v>
      </c>
      <c r="F25" s="46">
        <v>3</v>
      </c>
      <c r="G25" s="1"/>
    </row>
    <row r="26" spans="2:7" ht="13.5">
      <c r="B26" s="47"/>
      <c r="C26" s="47"/>
      <c r="D26" s="47"/>
      <c r="E26" s="47"/>
      <c r="F26" s="46"/>
      <c r="G26" s="1"/>
    </row>
    <row r="27" spans="2:7" ht="13.5">
      <c r="B27" s="46">
        <v>11</v>
      </c>
      <c r="C27" s="46" t="s">
        <v>66</v>
      </c>
      <c r="D27" s="46" t="s">
        <v>22</v>
      </c>
      <c r="E27" s="46">
        <v>40</v>
      </c>
      <c r="F27" s="46">
        <v>3</v>
      </c>
      <c r="G27" s="1"/>
    </row>
    <row r="28" spans="2:7" ht="13.5">
      <c r="B28" s="47"/>
      <c r="C28" s="47"/>
      <c r="D28" s="47"/>
      <c r="E28" s="47"/>
      <c r="F28" s="46"/>
      <c r="G28" s="1"/>
    </row>
    <row r="29" spans="2:9" ht="13.5">
      <c r="B29" s="46">
        <v>12</v>
      </c>
      <c r="C29" s="46" t="s">
        <v>67</v>
      </c>
      <c r="D29" s="46" t="s">
        <v>21</v>
      </c>
      <c r="E29" s="46">
        <v>57</v>
      </c>
      <c r="F29" s="46">
        <v>3</v>
      </c>
      <c r="G29" s="1"/>
      <c r="H29" s="115" t="s">
        <v>32</v>
      </c>
      <c r="I29" s="115" t="s">
        <v>30</v>
      </c>
    </row>
    <row r="30" spans="2:9" ht="13.5">
      <c r="B30" s="47"/>
      <c r="C30" s="47"/>
      <c r="D30" s="47"/>
      <c r="E30" s="47"/>
      <c r="F30" s="46"/>
      <c r="G30" s="1"/>
      <c r="H30" s="117"/>
      <c r="I30" s="117"/>
    </row>
    <row r="31" spans="2:7" ht="13.5">
      <c r="B31" s="46">
        <v>13</v>
      </c>
      <c r="C31" s="46" t="s">
        <v>68</v>
      </c>
      <c r="D31" s="46" t="s">
        <v>21</v>
      </c>
      <c r="E31" s="46">
        <v>5</v>
      </c>
      <c r="F31" s="46">
        <v>4</v>
      </c>
      <c r="G31" s="1"/>
    </row>
    <row r="32" spans="2:7" ht="13.5">
      <c r="B32" s="47"/>
      <c r="C32" s="47"/>
      <c r="D32" s="47"/>
      <c r="E32" s="47"/>
      <c r="F32" s="46"/>
      <c r="G32" s="1"/>
    </row>
    <row r="33" spans="2:9" ht="13.5">
      <c r="B33" s="46">
        <v>14</v>
      </c>
      <c r="C33" s="46" t="s">
        <v>69</v>
      </c>
      <c r="D33" s="46" t="s">
        <v>24</v>
      </c>
      <c r="E33" s="46">
        <v>12</v>
      </c>
      <c r="F33" s="46">
        <v>4</v>
      </c>
      <c r="G33" s="1"/>
      <c r="H33" s="115" t="s">
        <v>61</v>
      </c>
      <c r="I33" s="115" t="s">
        <v>26</v>
      </c>
    </row>
    <row r="34" spans="2:9" ht="13.5">
      <c r="B34" s="47"/>
      <c r="C34" s="47"/>
      <c r="D34" s="47"/>
      <c r="E34" s="47"/>
      <c r="F34" s="46"/>
      <c r="G34" s="1"/>
      <c r="H34" s="117"/>
      <c r="I34" s="117"/>
    </row>
    <row r="35" spans="2:7" ht="13.5">
      <c r="B35" s="46">
        <v>15</v>
      </c>
      <c r="C35" s="46" t="s">
        <v>61</v>
      </c>
      <c r="D35" s="46" t="s">
        <v>26</v>
      </c>
      <c r="E35" s="46">
        <v>28</v>
      </c>
      <c r="F35" s="46">
        <v>4</v>
      </c>
      <c r="G35" s="1"/>
    </row>
    <row r="36" spans="2:7" ht="13.5">
      <c r="B36" s="47"/>
      <c r="C36" s="47"/>
      <c r="D36" s="47"/>
      <c r="E36" s="47"/>
      <c r="F36" s="46"/>
      <c r="G36" s="1"/>
    </row>
    <row r="37" spans="2:7" ht="13.5">
      <c r="B37" s="46">
        <v>16</v>
      </c>
      <c r="C37" s="46" t="s">
        <v>72</v>
      </c>
      <c r="D37" s="46" t="s">
        <v>29</v>
      </c>
      <c r="E37" s="46">
        <v>37</v>
      </c>
      <c r="F37" s="46">
        <v>4</v>
      </c>
      <c r="G37" s="1"/>
    </row>
    <row r="38" spans="2:7" ht="13.5">
      <c r="B38" s="47"/>
      <c r="C38" s="47"/>
      <c r="D38" s="47"/>
      <c r="E38" s="47"/>
      <c r="F38" s="46"/>
      <c r="G38" s="1"/>
    </row>
    <row r="39" spans="2:7" ht="13.5">
      <c r="B39" s="46">
        <v>17</v>
      </c>
      <c r="C39" s="46" t="s">
        <v>73</v>
      </c>
      <c r="D39" s="46" t="s">
        <v>22</v>
      </c>
      <c r="E39" s="46">
        <v>53</v>
      </c>
      <c r="F39" s="46">
        <v>4</v>
      </c>
      <c r="G39" s="1"/>
    </row>
    <row r="40" spans="2:7" ht="13.5">
      <c r="B40" s="47"/>
      <c r="C40" s="47"/>
      <c r="D40" s="47"/>
      <c r="E40" s="47"/>
      <c r="F40" s="46"/>
      <c r="G40" s="1"/>
    </row>
    <row r="41" spans="2:9" ht="13.5">
      <c r="B41" s="46">
        <v>18</v>
      </c>
      <c r="C41" s="46" t="s">
        <v>74</v>
      </c>
      <c r="D41" s="46" t="s">
        <v>75</v>
      </c>
      <c r="E41" s="46">
        <v>4</v>
      </c>
      <c r="F41" s="46">
        <v>5</v>
      </c>
      <c r="G41" s="1"/>
      <c r="H41" s="115" t="s">
        <v>28</v>
      </c>
      <c r="I41" s="115" t="s">
        <v>27</v>
      </c>
    </row>
    <row r="42" spans="2:9" ht="13.5">
      <c r="B42" s="47"/>
      <c r="C42" s="47"/>
      <c r="D42" s="47"/>
      <c r="E42" s="47"/>
      <c r="F42" s="46"/>
      <c r="G42" s="1"/>
      <c r="H42" s="117"/>
      <c r="I42" s="117"/>
    </row>
    <row r="43" spans="2:7" ht="13.5">
      <c r="B43" s="46">
        <v>19</v>
      </c>
      <c r="C43" s="46" t="s">
        <v>76</v>
      </c>
      <c r="D43" s="46" t="s">
        <v>26</v>
      </c>
      <c r="E43" s="46">
        <v>13</v>
      </c>
      <c r="F43" s="46">
        <v>5</v>
      </c>
      <c r="G43" s="1"/>
    </row>
    <row r="44" spans="2:7" ht="13.5">
      <c r="B44" s="47"/>
      <c r="C44" s="47"/>
      <c r="D44" s="47"/>
      <c r="E44" s="47"/>
      <c r="F44" s="46"/>
      <c r="G44" s="1"/>
    </row>
    <row r="45" spans="2:7" ht="13.5">
      <c r="B45" s="46">
        <v>20</v>
      </c>
      <c r="C45" s="46" t="s">
        <v>77</v>
      </c>
      <c r="D45" s="46" t="s">
        <v>27</v>
      </c>
      <c r="E45" s="46">
        <v>29</v>
      </c>
      <c r="F45" s="46">
        <v>5</v>
      </c>
      <c r="G45" s="1"/>
    </row>
    <row r="46" spans="2:7" ht="13.5">
      <c r="B46" s="47"/>
      <c r="C46" s="47"/>
      <c r="D46" s="47"/>
      <c r="E46" s="47"/>
      <c r="F46" s="46"/>
      <c r="G46" s="1"/>
    </row>
    <row r="47" spans="2:7" ht="13.5">
      <c r="B47" s="46">
        <v>21</v>
      </c>
      <c r="C47" s="46" t="s">
        <v>78</v>
      </c>
      <c r="D47" s="46" t="s">
        <v>23</v>
      </c>
      <c r="E47" s="46">
        <v>52</v>
      </c>
      <c r="F47" s="46">
        <v>5</v>
      </c>
      <c r="G47" s="1"/>
    </row>
    <row r="48" spans="2:7" ht="13.5">
      <c r="B48" s="47"/>
      <c r="C48" s="47"/>
      <c r="D48" s="47"/>
      <c r="E48" s="47"/>
      <c r="F48" s="46"/>
      <c r="G48" s="1"/>
    </row>
    <row r="49" spans="2:7" ht="13.5">
      <c r="B49" s="46">
        <v>22</v>
      </c>
      <c r="C49" s="46" t="s">
        <v>31</v>
      </c>
      <c r="D49" s="46" t="s">
        <v>75</v>
      </c>
      <c r="E49" s="46">
        <v>3</v>
      </c>
      <c r="F49" s="46">
        <v>6</v>
      </c>
      <c r="G49" s="1"/>
    </row>
    <row r="50" spans="2:7" ht="13.5">
      <c r="B50" s="47"/>
      <c r="C50" s="47"/>
      <c r="D50" s="47"/>
      <c r="E50" s="47"/>
      <c r="F50" s="46"/>
      <c r="G50" s="1"/>
    </row>
    <row r="51" spans="2:7" ht="13.5">
      <c r="B51" s="46">
        <v>23</v>
      </c>
      <c r="C51" s="46" t="s">
        <v>79</v>
      </c>
      <c r="D51" s="46" t="s">
        <v>29</v>
      </c>
      <c r="E51" s="46">
        <v>14</v>
      </c>
      <c r="F51" s="46">
        <v>6</v>
      </c>
      <c r="G51" s="1"/>
    </row>
    <row r="52" spans="2:7" ht="13.5">
      <c r="B52" s="47"/>
      <c r="C52" s="47"/>
      <c r="D52" s="47"/>
      <c r="E52" s="47"/>
      <c r="F52" s="46"/>
      <c r="G52" s="1"/>
    </row>
    <row r="53" spans="2:7" ht="13.5">
      <c r="B53" s="46">
        <v>24</v>
      </c>
      <c r="C53" s="46" t="s">
        <v>80</v>
      </c>
      <c r="D53" s="46" t="s">
        <v>26</v>
      </c>
      <c r="E53" s="46">
        <v>30</v>
      </c>
      <c r="F53" s="46">
        <v>6</v>
      </c>
      <c r="G53" s="1"/>
    </row>
    <row r="54" spans="2:7" ht="13.5">
      <c r="B54" s="47"/>
      <c r="C54" s="47"/>
      <c r="D54" s="47"/>
      <c r="E54" s="47"/>
      <c r="F54" s="46"/>
      <c r="G54" s="1"/>
    </row>
    <row r="55" spans="2:7" ht="13.5">
      <c r="B55" s="46">
        <v>25</v>
      </c>
      <c r="C55" s="46" t="s">
        <v>81</v>
      </c>
      <c r="D55" s="46" t="s">
        <v>65</v>
      </c>
      <c r="E55" s="46">
        <v>51</v>
      </c>
      <c r="F55" s="46">
        <v>6</v>
      </c>
      <c r="G55" s="1"/>
    </row>
    <row r="56" spans="2:7" ht="13.5">
      <c r="B56" s="47"/>
      <c r="C56" s="47"/>
      <c r="D56" s="47"/>
      <c r="E56" s="47"/>
      <c r="F56" s="46"/>
      <c r="G56" s="1"/>
    </row>
    <row r="57" spans="2:7" ht="13.5">
      <c r="B57" s="46">
        <v>26</v>
      </c>
      <c r="C57" s="46" t="s">
        <v>82</v>
      </c>
      <c r="D57" s="46" t="s">
        <v>21</v>
      </c>
      <c r="E57" s="46">
        <v>6</v>
      </c>
      <c r="F57" s="46">
        <v>7</v>
      </c>
      <c r="G57" s="1"/>
    </row>
    <row r="58" spans="2:7" ht="13.5">
      <c r="B58" s="47"/>
      <c r="C58" s="47"/>
      <c r="D58" s="47"/>
      <c r="E58" s="47"/>
      <c r="F58" s="46"/>
      <c r="G58" s="1"/>
    </row>
    <row r="59" spans="2:7" ht="13.5">
      <c r="B59" s="46">
        <v>27</v>
      </c>
      <c r="C59" s="46" t="s">
        <v>83</v>
      </c>
      <c r="D59" s="46" t="s">
        <v>30</v>
      </c>
      <c r="E59" s="46">
        <v>11</v>
      </c>
      <c r="F59" s="46">
        <v>7</v>
      </c>
      <c r="G59" s="1"/>
    </row>
    <row r="60" spans="2:7" ht="13.5">
      <c r="B60" s="47"/>
      <c r="C60" s="47"/>
      <c r="D60" s="47"/>
      <c r="E60" s="47"/>
      <c r="F60" s="46"/>
      <c r="G60" s="1"/>
    </row>
    <row r="61" spans="2:7" ht="13.5">
      <c r="B61" s="46">
        <v>28</v>
      </c>
      <c r="C61" s="46" t="s">
        <v>84</v>
      </c>
      <c r="D61" s="46" t="s">
        <v>23</v>
      </c>
      <c r="E61" s="46">
        <v>27</v>
      </c>
      <c r="F61" s="46">
        <v>7</v>
      </c>
      <c r="G61" s="1"/>
    </row>
    <row r="62" spans="2:7" ht="13.5">
      <c r="B62" s="47"/>
      <c r="C62" s="47"/>
      <c r="D62" s="47"/>
      <c r="E62" s="47"/>
      <c r="F62" s="46"/>
      <c r="G62" s="1"/>
    </row>
    <row r="63" spans="2:7" ht="13.5">
      <c r="B63" s="46">
        <v>29</v>
      </c>
      <c r="C63" s="46" t="s">
        <v>85</v>
      </c>
      <c r="D63" s="46" t="s">
        <v>24</v>
      </c>
      <c r="E63" s="46">
        <v>38</v>
      </c>
      <c r="F63" s="46">
        <v>7</v>
      </c>
      <c r="G63" s="1"/>
    </row>
    <row r="64" spans="2:7" ht="13.5">
      <c r="B64" s="47"/>
      <c r="C64" s="47"/>
      <c r="D64" s="47"/>
      <c r="E64" s="47"/>
      <c r="F64" s="46"/>
      <c r="G64" s="1"/>
    </row>
    <row r="65" spans="2:7" ht="13.5">
      <c r="B65" s="46">
        <v>30</v>
      </c>
      <c r="C65" s="46" t="s">
        <v>86</v>
      </c>
      <c r="D65" s="46" t="s">
        <v>22</v>
      </c>
      <c r="E65" s="46">
        <v>54</v>
      </c>
      <c r="F65" s="46">
        <v>7</v>
      </c>
      <c r="G65" s="1"/>
    </row>
    <row r="66" spans="2:7" ht="13.5">
      <c r="B66" s="47"/>
      <c r="C66" s="47"/>
      <c r="D66" s="47"/>
      <c r="E66" s="47"/>
      <c r="F66" s="46"/>
      <c r="G66" s="1"/>
    </row>
    <row r="67" spans="2:7" ht="13.5">
      <c r="B67" s="46">
        <v>31</v>
      </c>
      <c r="C67" s="46" t="s">
        <v>87</v>
      </c>
      <c r="D67" s="46" t="s">
        <v>75</v>
      </c>
      <c r="E67" s="46">
        <v>7</v>
      </c>
      <c r="F67" s="46">
        <v>8</v>
      </c>
      <c r="G67" s="1"/>
    </row>
    <row r="68" spans="2:7" ht="13.5">
      <c r="B68" s="47"/>
      <c r="C68" s="47"/>
      <c r="D68" s="47"/>
      <c r="E68" s="47"/>
      <c r="F68" s="46"/>
      <c r="G68" s="1"/>
    </row>
    <row r="69" spans="2:7" ht="13.5">
      <c r="B69" s="46">
        <v>32</v>
      </c>
      <c r="C69" s="46" t="s">
        <v>88</v>
      </c>
      <c r="D69" s="46" t="s">
        <v>26</v>
      </c>
      <c r="E69" s="46">
        <v>26</v>
      </c>
      <c r="F69" s="46">
        <v>8</v>
      </c>
      <c r="G69" s="1"/>
    </row>
    <row r="70" spans="2:7" ht="13.5">
      <c r="B70" s="47"/>
      <c r="C70" s="47"/>
      <c r="D70" s="47"/>
      <c r="E70" s="47"/>
      <c r="F70" s="46"/>
      <c r="G70" s="1"/>
    </row>
    <row r="71" spans="2:7" ht="13.5">
      <c r="B71" s="46">
        <v>33</v>
      </c>
      <c r="C71" s="46" t="s">
        <v>89</v>
      </c>
      <c r="D71" s="46" t="s">
        <v>24</v>
      </c>
      <c r="E71" s="46">
        <v>39</v>
      </c>
      <c r="F71" s="46">
        <v>8</v>
      </c>
      <c r="G71" s="1"/>
    </row>
    <row r="72" spans="2:7" ht="13.5">
      <c r="B72" s="47"/>
      <c r="C72" s="47"/>
      <c r="D72" s="47"/>
      <c r="E72" s="47"/>
      <c r="F72" s="46"/>
      <c r="G72" s="1"/>
    </row>
    <row r="73" spans="2:7" ht="13.5">
      <c r="B73" s="46">
        <v>34</v>
      </c>
      <c r="C73" s="46" t="s">
        <v>90</v>
      </c>
      <c r="D73" s="46" t="s">
        <v>29</v>
      </c>
      <c r="E73" s="46">
        <v>58</v>
      </c>
      <c r="F73" s="46">
        <v>8</v>
      </c>
      <c r="G73" s="1"/>
    </row>
    <row r="74" spans="2:7" ht="13.5">
      <c r="B74" s="47"/>
      <c r="C74" s="47"/>
      <c r="D74" s="47"/>
      <c r="E74" s="47"/>
      <c r="F74" s="46"/>
      <c r="G74" s="1"/>
    </row>
    <row r="75" spans="2:7" ht="13.5">
      <c r="B75" s="46">
        <v>35</v>
      </c>
      <c r="C75" s="46" t="s">
        <v>91</v>
      </c>
      <c r="D75" s="46" t="s">
        <v>30</v>
      </c>
      <c r="E75" s="46">
        <v>10</v>
      </c>
      <c r="F75" s="46">
        <v>9</v>
      </c>
      <c r="G75" s="1"/>
    </row>
    <row r="76" spans="2:7" ht="13.5">
      <c r="B76" s="47"/>
      <c r="C76" s="47"/>
      <c r="D76" s="47"/>
      <c r="E76" s="47"/>
      <c r="F76" s="46"/>
      <c r="G76" s="1"/>
    </row>
    <row r="77" spans="2:7" ht="13.5">
      <c r="B77" s="46">
        <v>36</v>
      </c>
      <c r="C77" s="46" t="s">
        <v>92</v>
      </c>
      <c r="D77" s="46" t="s">
        <v>21</v>
      </c>
      <c r="E77" s="46">
        <v>23</v>
      </c>
      <c r="F77" s="46">
        <v>9</v>
      </c>
      <c r="G77" s="1"/>
    </row>
    <row r="78" spans="2:7" ht="13.5">
      <c r="B78" s="47"/>
      <c r="C78" s="47"/>
      <c r="D78" s="47"/>
      <c r="E78" s="47"/>
      <c r="F78" s="46"/>
      <c r="G78" s="1"/>
    </row>
    <row r="79" spans="2:7" ht="13.5">
      <c r="B79" s="46">
        <v>37</v>
      </c>
      <c r="C79" s="46" t="s">
        <v>93</v>
      </c>
      <c r="D79" s="46" t="s">
        <v>22</v>
      </c>
      <c r="E79" s="46">
        <v>42</v>
      </c>
      <c r="F79" s="46">
        <v>9</v>
      </c>
      <c r="G79" s="1"/>
    </row>
    <row r="80" spans="2:7" ht="13.5">
      <c r="B80" s="47"/>
      <c r="C80" s="47"/>
      <c r="D80" s="47"/>
      <c r="E80" s="47"/>
      <c r="F80" s="46"/>
      <c r="G80" s="1"/>
    </row>
    <row r="81" spans="2:7" ht="13.5">
      <c r="B81" s="46">
        <v>38</v>
      </c>
      <c r="C81" s="46" t="s">
        <v>94</v>
      </c>
      <c r="D81" s="46" t="s">
        <v>71</v>
      </c>
      <c r="E81" s="46">
        <v>55</v>
      </c>
      <c r="F81" s="46">
        <v>9</v>
      </c>
      <c r="G81" s="1"/>
    </row>
    <row r="82" spans="2:7" ht="13.5">
      <c r="B82" s="47"/>
      <c r="C82" s="47"/>
      <c r="D82" s="47"/>
      <c r="E82" s="47"/>
      <c r="F82" s="46"/>
      <c r="G82" s="1"/>
    </row>
    <row r="83" spans="2:7" ht="13.5">
      <c r="B83" s="46">
        <v>39</v>
      </c>
      <c r="C83" s="46" t="s">
        <v>95</v>
      </c>
      <c r="D83" s="46" t="s">
        <v>25</v>
      </c>
      <c r="E83" s="46">
        <v>2</v>
      </c>
      <c r="F83" s="46">
        <v>10</v>
      </c>
      <c r="G83" s="1"/>
    </row>
    <row r="84" spans="2:7" ht="13.5">
      <c r="B84" s="47"/>
      <c r="C84" s="47"/>
      <c r="D84" s="47"/>
      <c r="E84" s="47"/>
      <c r="F84" s="46"/>
      <c r="G84" s="1"/>
    </row>
    <row r="85" spans="2:7" ht="13.5">
      <c r="B85" s="46">
        <v>40</v>
      </c>
      <c r="C85" s="46" t="s">
        <v>96</v>
      </c>
      <c r="D85" s="46" t="s">
        <v>22</v>
      </c>
      <c r="E85" s="46">
        <v>15</v>
      </c>
      <c r="F85" s="46">
        <v>10</v>
      </c>
      <c r="G85" s="1"/>
    </row>
    <row r="86" spans="2:7" ht="13.5">
      <c r="B86" s="47"/>
      <c r="C86" s="47"/>
      <c r="D86" s="47"/>
      <c r="E86" s="47"/>
      <c r="F86" s="46"/>
      <c r="G86" s="1"/>
    </row>
    <row r="87" spans="2:7" ht="13.5">
      <c r="B87" s="46">
        <v>41</v>
      </c>
      <c r="C87" s="46" t="s">
        <v>97</v>
      </c>
      <c r="D87" s="46" t="s">
        <v>27</v>
      </c>
      <c r="E87" s="46">
        <v>31</v>
      </c>
      <c r="F87" s="46">
        <v>10</v>
      </c>
      <c r="G87" s="1"/>
    </row>
    <row r="88" spans="2:7" ht="13.5">
      <c r="B88" s="47"/>
      <c r="C88" s="47"/>
      <c r="D88" s="47"/>
      <c r="E88" s="47"/>
      <c r="F88" s="46"/>
      <c r="G88" s="1"/>
    </row>
    <row r="89" spans="2:7" ht="13.5">
      <c r="B89" s="46">
        <v>42</v>
      </c>
      <c r="C89" s="46" t="s">
        <v>98</v>
      </c>
      <c r="D89" s="46" t="s">
        <v>99</v>
      </c>
      <c r="E89" s="46">
        <v>50</v>
      </c>
      <c r="F89" s="46">
        <v>10</v>
      </c>
      <c r="G89" s="1"/>
    </row>
    <row r="90" spans="2:7" ht="13.5">
      <c r="B90" s="47"/>
      <c r="C90" s="47"/>
      <c r="D90" s="47"/>
      <c r="E90" s="47"/>
      <c r="F90" s="46"/>
      <c r="G90" s="1"/>
    </row>
    <row r="91" spans="2:7" ht="13.5">
      <c r="B91" s="1"/>
      <c r="C91" s="1"/>
      <c r="D91" s="1"/>
      <c r="E91" s="1"/>
      <c r="F91" s="1"/>
      <c r="G91" s="1"/>
    </row>
    <row r="92" spans="2:7" ht="13.5">
      <c r="B92" s="1"/>
      <c r="C92" s="1"/>
      <c r="D92" s="1"/>
      <c r="E92" s="1"/>
      <c r="F92" s="1"/>
      <c r="G92" s="1"/>
    </row>
    <row r="93" spans="2:7" ht="13.5">
      <c r="B93" s="1"/>
      <c r="C93" s="1"/>
      <c r="D93" s="1"/>
      <c r="E93" s="1"/>
      <c r="F93" s="1"/>
      <c r="G93" s="1"/>
    </row>
    <row r="94" spans="2:7" ht="13.5">
      <c r="B94" s="1"/>
      <c r="C94" s="1"/>
      <c r="D94" s="1"/>
      <c r="E94" s="1"/>
      <c r="F94" s="1"/>
      <c r="G94" s="1"/>
    </row>
    <row r="95" spans="2:7" ht="13.5">
      <c r="B95" s="1"/>
      <c r="C95" s="1"/>
      <c r="D95" s="1"/>
      <c r="E95" s="1"/>
      <c r="F95" s="1"/>
      <c r="G95" s="1"/>
    </row>
    <row r="96" spans="2:7" ht="13.5">
      <c r="B96" s="1"/>
      <c r="C96" s="1"/>
      <c r="D96" s="1"/>
      <c r="E96" s="1"/>
      <c r="F96" s="1"/>
      <c r="G96" s="1"/>
    </row>
    <row r="97" spans="2:7" ht="13.5">
      <c r="B97" s="1"/>
      <c r="C97" s="1"/>
      <c r="D97" s="1"/>
      <c r="E97" s="1"/>
      <c r="F97" s="1"/>
      <c r="G97" s="1"/>
    </row>
    <row r="98" spans="2:6" ht="13.5">
      <c r="B98" s="1"/>
      <c r="C98" s="1"/>
      <c r="D98" s="1"/>
      <c r="E98" s="1"/>
      <c r="F98" s="1"/>
    </row>
    <row r="99" spans="2:6" ht="13.5">
      <c r="B99" s="1"/>
      <c r="C99" s="1"/>
      <c r="D99" s="1"/>
      <c r="E99" s="1"/>
      <c r="F99" s="1"/>
    </row>
    <row r="100" spans="2:6" ht="13.5">
      <c r="B100" s="1"/>
      <c r="C100" s="1"/>
      <c r="D100" s="1"/>
      <c r="E100" s="1"/>
      <c r="F100" s="1"/>
    </row>
    <row r="101" spans="2:6" ht="13.5">
      <c r="B101" s="1"/>
      <c r="C101" s="1"/>
      <c r="D101" s="1"/>
      <c r="E101" s="1"/>
      <c r="F101" s="1"/>
    </row>
    <row r="102" spans="2:6" ht="13.5">
      <c r="B102" s="1"/>
      <c r="C102" s="1"/>
      <c r="D102" s="1"/>
      <c r="E102" s="1"/>
      <c r="F102" s="1"/>
    </row>
    <row r="103" spans="2:6" ht="13.5">
      <c r="B103" s="1"/>
      <c r="C103" s="1"/>
      <c r="D103" s="1"/>
      <c r="E103" s="1"/>
      <c r="F103" s="1"/>
    </row>
    <row r="104" spans="2:6" ht="13.5">
      <c r="B104" s="1"/>
      <c r="C104" s="1"/>
      <c r="D104" s="1"/>
      <c r="E104" s="1"/>
      <c r="F104" s="1"/>
    </row>
    <row r="105" spans="2:6" ht="13.5">
      <c r="B105" s="1"/>
      <c r="C105" s="1"/>
      <c r="D105" s="1"/>
      <c r="E105" s="1"/>
      <c r="F105" s="1"/>
    </row>
    <row r="106" spans="2:6" ht="13.5">
      <c r="B106" s="1"/>
      <c r="C106" s="1"/>
      <c r="D106" s="1"/>
      <c r="E106" s="1"/>
      <c r="F106" s="1"/>
    </row>
    <row r="107" spans="2:6" ht="13.5">
      <c r="B107" s="1"/>
      <c r="C107" s="1"/>
      <c r="D107" s="1"/>
      <c r="E107" s="1"/>
      <c r="F107" s="1"/>
    </row>
    <row r="108" spans="2:6" ht="13.5">
      <c r="B108" s="1"/>
      <c r="C108" s="1"/>
      <c r="D108" s="1"/>
      <c r="E108" s="1"/>
      <c r="F108" s="1"/>
    </row>
    <row r="109" spans="2:6" ht="13.5">
      <c r="B109" s="1"/>
      <c r="C109" s="1"/>
      <c r="D109" s="1"/>
      <c r="E109" s="1"/>
      <c r="F109" s="1"/>
    </row>
    <row r="110" spans="2:6" ht="13.5">
      <c r="B110" s="1"/>
      <c r="C110" s="1"/>
      <c r="D110" s="1"/>
      <c r="E110" s="1"/>
      <c r="F110" s="1"/>
    </row>
    <row r="111" spans="2:6" ht="13.5">
      <c r="B111" s="1"/>
      <c r="C111" s="1"/>
      <c r="D111" s="1"/>
      <c r="E111" s="1"/>
      <c r="F111" s="1"/>
    </row>
    <row r="112" spans="2:6" ht="13.5">
      <c r="B112" s="1"/>
      <c r="C112" s="1"/>
      <c r="D112" s="1"/>
      <c r="E112" s="1"/>
      <c r="F112" s="1"/>
    </row>
    <row r="113" spans="2:6" ht="13.5">
      <c r="B113" s="1"/>
      <c r="C113" s="1"/>
      <c r="D113" s="1"/>
      <c r="E113" s="1"/>
      <c r="F113" s="1"/>
    </row>
    <row r="114" spans="2:6" ht="13.5">
      <c r="B114" s="1"/>
      <c r="C114" s="1"/>
      <c r="D114" s="1"/>
      <c r="E114" s="1"/>
      <c r="F114" s="1"/>
    </row>
    <row r="115" spans="2:6" ht="13.5">
      <c r="B115" s="1"/>
      <c r="C115" s="1"/>
      <c r="D115" s="1"/>
      <c r="E115" s="1"/>
      <c r="F115" s="1"/>
    </row>
    <row r="116" spans="2:6" ht="13.5">
      <c r="B116" s="1"/>
      <c r="C116" s="1"/>
      <c r="D116" s="1"/>
      <c r="E116" s="1"/>
      <c r="F116" s="1"/>
    </row>
    <row r="117" spans="2:6" ht="13.5">
      <c r="B117" s="1"/>
      <c r="C117" s="1"/>
      <c r="D117" s="1"/>
      <c r="E117" s="1"/>
      <c r="F117" s="1"/>
    </row>
    <row r="118" spans="2:6" ht="13.5">
      <c r="B118" s="1"/>
      <c r="C118" s="1"/>
      <c r="D118" s="1"/>
      <c r="E118" s="1"/>
      <c r="F118" s="1"/>
    </row>
    <row r="119" spans="2:6" ht="13.5">
      <c r="B119" s="1"/>
      <c r="C119" s="1"/>
      <c r="D119" s="1"/>
      <c r="E119" s="1"/>
      <c r="F119" s="1"/>
    </row>
    <row r="120" spans="2:6" ht="13.5">
      <c r="B120" s="1"/>
      <c r="C120" s="1"/>
      <c r="D120" s="1"/>
      <c r="E120" s="1"/>
      <c r="F120" s="1"/>
    </row>
    <row r="121" spans="2:6" ht="13.5">
      <c r="B121" s="1"/>
      <c r="C121" s="1"/>
      <c r="D121" s="1"/>
      <c r="E121" s="1"/>
      <c r="F121" s="1"/>
    </row>
    <row r="122" spans="2:6" ht="13.5">
      <c r="B122" s="1"/>
      <c r="C122" s="1"/>
      <c r="D122" s="1"/>
      <c r="E122" s="1"/>
      <c r="F122" s="1"/>
    </row>
    <row r="123" spans="2:6" ht="13.5">
      <c r="B123" s="1"/>
      <c r="C123" s="1"/>
      <c r="D123" s="1"/>
      <c r="E123" s="1"/>
      <c r="F123" s="1"/>
    </row>
  </sheetData>
  <sheetProtection/>
  <mergeCells count="21">
    <mergeCell ref="I41:I42"/>
    <mergeCell ref="H29:H30"/>
    <mergeCell ref="I29:I30"/>
    <mergeCell ref="H33:H34"/>
    <mergeCell ref="I33:I34"/>
    <mergeCell ref="B7:B8"/>
    <mergeCell ref="C7:C8"/>
    <mergeCell ref="D7:D8"/>
    <mergeCell ref="E7:E8"/>
    <mergeCell ref="B5:B6"/>
    <mergeCell ref="H41:H42"/>
    <mergeCell ref="F5:F6"/>
    <mergeCell ref="F7:F8"/>
    <mergeCell ref="B3:B4"/>
    <mergeCell ref="C3:C4"/>
    <mergeCell ref="D3:D4"/>
    <mergeCell ref="E3:E4"/>
    <mergeCell ref="C5:C6"/>
    <mergeCell ref="D5:D6"/>
    <mergeCell ref="E5:E6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U64"/>
  <sheetViews>
    <sheetView view="pageBreakPreview" zoomScaleSheetLayoutView="100" zoomScalePageLayoutView="0" workbookViewId="0" topLeftCell="A23">
      <selection activeCell="D41" sqref="D41:D60"/>
    </sheetView>
  </sheetViews>
  <sheetFormatPr defaultColWidth="9.00390625" defaultRowHeight="13.5"/>
  <cols>
    <col min="3" max="3" width="3.625" style="0" customWidth="1"/>
    <col min="4" max="4" width="5.50390625" style="0" bestFit="1" customWidth="1"/>
    <col min="5" max="5" width="14.375" style="0" bestFit="1" customWidth="1"/>
    <col min="6" max="6" width="7.625" style="0" customWidth="1"/>
    <col min="7" max="21" width="4.875" style="0" customWidth="1"/>
  </cols>
  <sheetData>
    <row r="1" ht="14.25" thickBot="1"/>
    <row r="2" spans="3:21" ht="13.5" customHeight="1">
      <c r="C2" s="118" t="s">
        <v>53</v>
      </c>
      <c r="D2" s="119"/>
      <c r="E2" s="182">
        <v>1</v>
      </c>
      <c r="F2" s="122" t="s">
        <v>36</v>
      </c>
      <c r="G2" s="124" t="s">
        <v>37</v>
      </c>
      <c r="H2" s="125"/>
      <c r="I2" s="125"/>
      <c r="J2" s="125" t="s">
        <v>38</v>
      </c>
      <c r="K2" s="125"/>
      <c r="L2" s="125"/>
      <c r="M2" s="125" t="s">
        <v>39</v>
      </c>
      <c r="N2" s="125"/>
      <c r="O2" s="125"/>
      <c r="P2" s="125" t="s">
        <v>40</v>
      </c>
      <c r="Q2" s="125"/>
      <c r="R2" s="126"/>
      <c r="S2" s="127" t="s">
        <v>41</v>
      </c>
      <c r="T2" s="129" t="s">
        <v>42</v>
      </c>
      <c r="U2" s="131" t="s">
        <v>43</v>
      </c>
    </row>
    <row r="3" spans="3:21" ht="14.25" customHeight="1" thickBot="1">
      <c r="C3" s="120"/>
      <c r="D3" s="121"/>
      <c r="E3" s="183"/>
      <c r="F3" s="123"/>
      <c r="G3" s="133" t="str">
        <f>E4</f>
        <v>友野　美夢</v>
      </c>
      <c r="H3" s="134"/>
      <c r="I3" s="134"/>
      <c r="J3" s="134" t="str">
        <f>E9</f>
        <v>渡辺　　光</v>
      </c>
      <c r="K3" s="134"/>
      <c r="L3" s="134"/>
      <c r="M3" s="134" t="str">
        <f>E14</f>
        <v>園田友里佳</v>
      </c>
      <c r="N3" s="134"/>
      <c r="O3" s="134"/>
      <c r="P3" s="134" t="str">
        <f>E19</f>
        <v>大塚　姫愛</v>
      </c>
      <c r="Q3" s="130"/>
      <c r="R3" s="135"/>
      <c r="S3" s="128"/>
      <c r="T3" s="130"/>
      <c r="U3" s="132"/>
    </row>
    <row r="4" spans="3:21" ht="14.25" customHeight="1" thickTop="1">
      <c r="C4" s="136" t="s">
        <v>37</v>
      </c>
      <c r="D4" s="184">
        <v>1</v>
      </c>
      <c r="E4" s="138" t="str">
        <f>VLOOKUP(D4,'高女子名簿'!$B$7:$F$88,2)</f>
        <v>友野　美夢</v>
      </c>
      <c r="F4" s="141" t="str">
        <f>VLOOKUP(D4,'高女子名簿'!$B$7:$F$88,3)</f>
        <v>佐久穂JTC</v>
      </c>
      <c r="G4" s="144"/>
      <c r="H4" s="145"/>
      <c r="I4" s="146"/>
      <c r="J4" s="49"/>
      <c r="K4" s="50" t="s">
        <v>44</v>
      </c>
      <c r="L4" s="51"/>
      <c r="M4" s="49"/>
      <c r="N4" s="50" t="s">
        <v>44</v>
      </c>
      <c r="O4" s="51"/>
      <c r="P4" s="49"/>
      <c r="Q4" s="50" t="s">
        <v>44</v>
      </c>
      <c r="R4" s="52"/>
      <c r="S4" s="150"/>
      <c r="T4" s="152"/>
      <c r="U4" s="154"/>
    </row>
    <row r="5" spans="3:21" ht="13.5">
      <c r="C5" s="137"/>
      <c r="D5" s="185"/>
      <c r="E5" s="139"/>
      <c r="F5" s="142"/>
      <c r="G5" s="144"/>
      <c r="H5" s="145"/>
      <c r="I5" s="146"/>
      <c r="J5" s="49"/>
      <c r="K5" s="50" t="s">
        <v>44</v>
      </c>
      <c r="L5" s="51"/>
      <c r="M5" s="49"/>
      <c r="N5" s="50" t="s">
        <v>44</v>
      </c>
      <c r="O5" s="51"/>
      <c r="P5" s="49"/>
      <c r="Q5" s="50" t="s">
        <v>44</v>
      </c>
      <c r="R5" s="52"/>
      <c r="S5" s="151"/>
      <c r="T5" s="153"/>
      <c r="U5" s="155"/>
    </row>
    <row r="6" spans="3:21" ht="13.5">
      <c r="C6" s="137"/>
      <c r="D6" s="185"/>
      <c r="E6" s="139"/>
      <c r="F6" s="142"/>
      <c r="G6" s="144"/>
      <c r="H6" s="145"/>
      <c r="I6" s="146"/>
      <c r="J6" s="49"/>
      <c r="K6" s="50" t="s">
        <v>44</v>
      </c>
      <c r="L6" s="51"/>
      <c r="M6" s="49"/>
      <c r="N6" s="50" t="s">
        <v>44</v>
      </c>
      <c r="O6" s="51"/>
      <c r="P6" s="49"/>
      <c r="Q6" s="50" t="s">
        <v>44</v>
      </c>
      <c r="R6" s="52"/>
      <c r="S6" s="151"/>
      <c r="T6" s="153"/>
      <c r="U6" s="155"/>
    </row>
    <row r="7" spans="3:21" ht="13.5">
      <c r="C7" s="137"/>
      <c r="D7" s="185"/>
      <c r="E7" s="139"/>
      <c r="F7" s="142"/>
      <c r="G7" s="144"/>
      <c r="H7" s="145"/>
      <c r="I7" s="146"/>
      <c r="J7" s="49"/>
      <c r="K7" s="50" t="s">
        <v>44</v>
      </c>
      <c r="L7" s="51"/>
      <c r="M7" s="49"/>
      <c r="N7" s="50" t="s">
        <v>44</v>
      </c>
      <c r="O7" s="51"/>
      <c r="P7" s="49"/>
      <c r="Q7" s="50" t="s">
        <v>44</v>
      </c>
      <c r="R7" s="52"/>
      <c r="S7" s="151"/>
      <c r="T7" s="153"/>
      <c r="U7" s="155"/>
    </row>
    <row r="8" spans="3:21" ht="13.5">
      <c r="C8" s="137"/>
      <c r="D8" s="185"/>
      <c r="E8" s="140"/>
      <c r="F8" s="143"/>
      <c r="G8" s="147"/>
      <c r="H8" s="148"/>
      <c r="I8" s="149"/>
      <c r="J8" s="53"/>
      <c r="K8" s="54" t="s">
        <v>44</v>
      </c>
      <c r="L8" s="55"/>
      <c r="M8" s="53"/>
      <c r="N8" s="54" t="s">
        <v>44</v>
      </c>
      <c r="O8" s="55"/>
      <c r="P8" s="53"/>
      <c r="Q8" s="54" t="s">
        <v>44</v>
      </c>
      <c r="R8" s="56"/>
      <c r="S8" s="151"/>
      <c r="T8" s="153"/>
      <c r="U8" s="155"/>
    </row>
    <row r="9" spans="3:21" ht="13.5">
      <c r="C9" s="137" t="s">
        <v>38</v>
      </c>
      <c r="D9" s="186">
        <v>2</v>
      </c>
      <c r="E9" s="138" t="str">
        <f>VLOOKUP(D9,'高女子名簿'!$B$7:$F$88,2)</f>
        <v>渡辺　　光</v>
      </c>
      <c r="F9" s="141" t="str">
        <f>VLOOKUP(D9,'高女子名簿'!$B$7:$F$88,3)</f>
        <v>上田千曲</v>
      </c>
      <c r="G9" s="57"/>
      <c r="H9" s="58" t="s">
        <v>44</v>
      </c>
      <c r="I9" s="59"/>
      <c r="J9" s="156"/>
      <c r="K9" s="157"/>
      <c r="L9" s="158"/>
      <c r="M9" s="60"/>
      <c r="N9" s="58" t="s">
        <v>44</v>
      </c>
      <c r="O9" s="59"/>
      <c r="P9" s="60"/>
      <c r="Q9" s="58" t="s">
        <v>44</v>
      </c>
      <c r="R9" s="61"/>
      <c r="S9" s="151"/>
      <c r="T9" s="153"/>
      <c r="U9" s="155"/>
    </row>
    <row r="10" spans="3:21" ht="13.5">
      <c r="C10" s="137"/>
      <c r="D10" s="186"/>
      <c r="E10" s="139"/>
      <c r="F10" s="142"/>
      <c r="G10" s="62"/>
      <c r="H10" s="50" t="s">
        <v>44</v>
      </c>
      <c r="I10" s="51"/>
      <c r="J10" s="159"/>
      <c r="K10" s="145"/>
      <c r="L10" s="146"/>
      <c r="M10" s="49"/>
      <c r="N10" s="50" t="s">
        <v>44</v>
      </c>
      <c r="O10" s="51"/>
      <c r="P10" s="49"/>
      <c r="Q10" s="50" t="s">
        <v>44</v>
      </c>
      <c r="R10" s="52"/>
      <c r="S10" s="151"/>
      <c r="T10" s="153"/>
      <c r="U10" s="155"/>
    </row>
    <row r="11" spans="3:21" ht="13.5">
      <c r="C11" s="137"/>
      <c r="D11" s="186"/>
      <c r="E11" s="139"/>
      <c r="F11" s="142"/>
      <c r="G11" s="62"/>
      <c r="H11" s="50" t="s">
        <v>44</v>
      </c>
      <c r="I11" s="51"/>
      <c r="J11" s="159"/>
      <c r="K11" s="145"/>
      <c r="L11" s="146"/>
      <c r="M11" s="49"/>
      <c r="N11" s="50" t="s">
        <v>44</v>
      </c>
      <c r="O11" s="51"/>
      <c r="P11" s="49"/>
      <c r="Q11" s="50" t="s">
        <v>44</v>
      </c>
      <c r="R11" s="52"/>
      <c r="S11" s="151"/>
      <c r="T11" s="153"/>
      <c r="U11" s="155"/>
    </row>
    <row r="12" spans="3:21" ht="13.5">
      <c r="C12" s="137"/>
      <c r="D12" s="186"/>
      <c r="E12" s="139"/>
      <c r="F12" s="142"/>
      <c r="G12" s="62"/>
      <c r="H12" s="50" t="s">
        <v>44</v>
      </c>
      <c r="I12" s="51"/>
      <c r="J12" s="159"/>
      <c r="K12" s="145"/>
      <c r="L12" s="146"/>
      <c r="M12" s="49"/>
      <c r="N12" s="50" t="s">
        <v>44</v>
      </c>
      <c r="O12" s="51"/>
      <c r="P12" s="49"/>
      <c r="Q12" s="50" t="s">
        <v>44</v>
      </c>
      <c r="R12" s="52"/>
      <c r="S12" s="151"/>
      <c r="T12" s="153"/>
      <c r="U12" s="155"/>
    </row>
    <row r="13" spans="3:21" ht="13.5">
      <c r="C13" s="137"/>
      <c r="D13" s="186"/>
      <c r="E13" s="140"/>
      <c r="F13" s="143"/>
      <c r="G13" s="63"/>
      <c r="H13" s="54" t="s">
        <v>44</v>
      </c>
      <c r="I13" s="55"/>
      <c r="J13" s="160"/>
      <c r="K13" s="148"/>
      <c r="L13" s="149"/>
      <c r="M13" s="53"/>
      <c r="N13" s="54" t="s">
        <v>44</v>
      </c>
      <c r="O13" s="55"/>
      <c r="P13" s="53"/>
      <c r="Q13" s="54" t="s">
        <v>44</v>
      </c>
      <c r="R13" s="56"/>
      <c r="S13" s="151"/>
      <c r="T13" s="153"/>
      <c r="U13" s="155"/>
    </row>
    <row r="14" spans="3:21" ht="14.25" customHeight="1">
      <c r="C14" s="137" t="s">
        <v>39</v>
      </c>
      <c r="D14" s="186">
        <v>3</v>
      </c>
      <c r="E14" s="138" t="str">
        <f>VLOOKUP(D14,'高女子名簿'!$B$7:$F$88,2)</f>
        <v>園田友里佳</v>
      </c>
      <c r="F14" s="141" t="str">
        <f>VLOOKUP(D14,'高女子名簿'!$B$7:$F$88,3)</f>
        <v>上田一中</v>
      </c>
      <c r="G14" s="57"/>
      <c r="H14" s="58" t="s">
        <v>44</v>
      </c>
      <c r="I14" s="59"/>
      <c r="J14" s="60"/>
      <c r="K14" s="58" t="s">
        <v>44</v>
      </c>
      <c r="L14" s="59"/>
      <c r="M14" s="156"/>
      <c r="N14" s="157"/>
      <c r="O14" s="158"/>
      <c r="P14" s="60"/>
      <c r="Q14" s="58" t="s">
        <v>44</v>
      </c>
      <c r="R14" s="61"/>
      <c r="S14" s="151"/>
      <c r="T14" s="153"/>
      <c r="U14" s="155"/>
    </row>
    <row r="15" spans="3:21" ht="13.5">
      <c r="C15" s="137"/>
      <c r="D15" s="186"/>
      <c r="E15" s="139"/>
      <c r="F15" s="142"/>
      <c r="G15" s="62"/>
      <c r="H15" s="50" t="s">
        <v>44</v>
      </c>
      <c r="I15" s="51"/>
      <c r="J15" s="49"/>
      <c r="K15" s="50" t="s">
        <v>44</v>
      </c>
      <c r="L15" s="51"/>
      <c r="M15" s="159"/>
      <c r="N15" s="145"/>
      <c r="O15" s="146"/>
      <c r="P15" s="49"/>
      <c r="Q15" s="50" t="s">
        <v>44</v>
      </c>
      <c r="R15" s="52"/>
      <c r="S15" s="151"/>
      <c r="T15" s="153"/>
      <c r="U15" s="155"/>
    </row>
    <row r="16" spans="3:21" ht="13.5">
      <c r="C16" s="137"/>
      <c r="D16" s="186"/>
      <c r="E16" s="139"/>
      <c r="F16" s="142"/>
      <c r="G16" s="62"/>
      <c r="H16" s="50" t="s">
        <v>44</v>
      </c>
      <c r="I16" s="51"/>
      <c r="J16" s="49"/>
      <c r="K16" s="50" t="s">
        <v>44</v>
      </c>
      <c r="L16" s="51"/>
      <c r="M16" s="159"/>
      <c r="N16" s="145"/>
      <c r="O16" s="146"/>
      <c r="P16" s="49"/>
      <c r="Q16" s="50" t="s">
        <v>44</v>
      </c>
      <c r="R16" s="52"/>
      <c r="S16" s="151"/>
      <c r="T16" s="153"/>
      <c r="U16" s="155"/>
    </row>
    <row r="17" spans="3:21" ht="13.5">
      <c r="C17" s="137"/>
      <c r="D17" s="186"/>
      <c r="E17" s="139"/>
      <c r="F17" s="142"/>
      <c r="G17" s="62"/>
      <c r="H17" s="50" t="s">
        <v>44</v>
      </c>
      <c r="I17" s="51"/>
      <c r="J17" s="49"/>
      <c r="K17" s="50" t="s">
        <v>44</v>
      </c>
      <c r="L17" s="51"/>
      <c r="M17" s="159"/>
      <c r="N17" s="145"/>
      <c r="O17" s="146"/>
      <c r="P17" s="49"/>
      <c r="Q17" s="50" t="s">
        <v>44</v>
      </c>
      <c r="R17" s="52"/>
      <c r="S17" s="151"/>
      <c r="T17" s="153"/>
      <c r="U17" s="155"/>
    </row>
    <row r="18" spans="3:21" ht="13.5">
      <c r="C18" s="137"/>
      <c r="D18" s="186"/>
      <c r="E18" s="140"/>
      <c r="F18" s="143"/>
      <c r="G18" s="63"/>
      <c r="H18" s="54" t="s">
        <v>44</v>
      </c>
      <c r="I18" s="55"/>
      <c r="J18" s="53"/>
      <c r="K18" s="54" t="s">
        <v>44</v>
      </c>
      <c r="L18" s="55"/>
      <c r="M18" s="160"/>
      <c r="N18" s="148"/>
      <c r="O18" s="149"/>
      <c r="P18" s="53"/>
      <c r="Q18" s="54" t="s">
        <v>44</v>
      </c>
      <c r="R18" s="56"/>
      <c r="S18" s="151"/>
      <c r="T18" s="153"/>
      <c r="U18" s="155"/>
    </row>
    <row r="19" spans="3:21" ht="13.5" customHeight="1">
      <c r="C19" s="137" t="s">
        <v>40</v>
      </c>
      <c r="D19" s="186">
        <v>4</v>
      </c>
      <c r="E19" s="138" t="str">
        <f>VLOOKUP(D19,'高女子名簿'!$B$7:$F$88,2)</f>
        <v>大塚　姫愛</v>
      </c>
      <c r="F19" s="141" t="str">
        <f>VLOOKUP(D19,'高女子名簿'!$B$7:$F$88,3)</f>
        <v>岩村田高</v>
      </c>
      <c r="G19" s="57"/>
      <c r="H19" s="58" t="s">
        <v>44</v>
      </c>
      <c r="I19" s="59"/>
      <c r="J19" s="60"/>
      <c r="K19" s="58" t="s">
        <v>44</v>
      </c>
      <c r="L19" s="59"/>
      <c r="M19" s="60"/>
      <c r="N19" s="58" t="s">
        <v>44</v>
      </c>
      <c r="O19" s="59"/>
      <c r="P19" s="156"/>
      <c r="Q19" s="157"/>
      <c r="R19" s="164"/>
      <c r="S19" s="151"/>
      <c r="T19" s="153"/>
      <c r="U19" s="155"/>
    </row>
    <row r="20" spans="3:21" ht="13.5">
      <c r="C20" s="137"/>
      <c r="D20" s="186"/>
      <c r="E20" s="139"/>
      <c r="F20" s="142"/>
      <c r="G20" s="62"/>
      <c r="H20" s="50" t="s">
        <v>44</v>
      </c>
      <c r="I20" s="51"/>
      <c r="J20" s="49"/>
      <c r="K20" s="50" t="s">
        <v>44</v>
      </c>
      <c r="L20" s="51"/>
      <c r="M20" s="49"/>
      <c r="N20" s="50" t="s">
        <v>44</v>
      </c>
      <c r="O20" s="51"/>
      <c r="P20" s="159"/>
      <c r="Q20" s="145"/>
      <c r="R20" s="165"/>
      <c r="S20" s="151"/>
      <c r="T20" s="153"/>
      <c r="U20" s="155"/>
    </row>
    <row r="21" spans="3:21" ht="13.5">
      <c r="C21" s="137"/>
      <c r="D21" s="186"/>
      <c r="E21" s="139"/>
      <c r="F21" s="142"/>
      <c r="G21" s="62"/>
      <c r="H21" s="50" t="s">
        <v>44</v>
      </c>
      <c r="I21" s="51"/>
      <c r="J21" s="49"/>
      <c r="K21" s="50" t="s">
        <v>44</v>
      </c>
      <c r="L21" s="51"/>
      <c r="M21" s="49"/>
      <c r="N21" s="50" t="s">
        <v>44</v>
      </c>
      <c r="O21" s="51"/>
      <c r="P21" s="159"/>
      <c r="Q21" s="145"/>
      <c r="R21" s="165"/>
      <c r="S21" s="151"/>
      <c r="T21" s="153"/>
      <c r="U21" s="155"/>
    </row>
    <row r="22" spans="3:21" ht="13.5">
      <c r="C22" s="137"/>
      <c r="D22" s="186"/>
      <c r="E22" s="139"/>
      <c r="F22" s="142"/>
      <c r="G22" s="62"/>
      <c r="H22" s="50" t="s">
        <v>44</v>
      </c>
      <c r="I22" s="51"/>
      <c r="J22" s="49"/>
      <c r="K22" s="50" t="s">
        <v>44</v>
      </c>
      <c r="L22" s="51"/>
      <c r="M22" s="49"/>
      <c r="N22" s="50" t="s">
        <v>44</v>
      </c>
      <c r="O22" s="51"/>
      <c r="P22" s="159"/>
      <c r="Q22" s="145"/>
      <c r="R22" s="165"/>
      <c r="S22" s="151"/>
      <c r="T22" s="153"/>
      <c r="U22" s="155"/>
    </row>
    <row r="23" spans="3:21" ht="14.25" thickBot="1">
      <c r="C23" s="161"/>
      <c r="D23" s="187"/>
      <c r="E23" s="162"/>
      <c r="F23" s="163"/>
      <c r="G23" s="64"/>
      <c r="H23" s="65" t="s">
        <v>44</v>
      </c>
      <c r="I23" s="66"/>
      <c r="J23" s="67"/>
      <c r="K23" s="65" t="s">
        <v>44</v>
      </c>
      <c r="L23" s="66"/>
      <c r="M23" s="67"/>
      <c r="N23" s="65" t="s">
        <v>44</v>
      </c>
      <c r="O23" s="66"/>
      <c r="P23" s="166"/>
      <c r="Q23" s="167"/>
      <c r="R23" s="168"/>
      <c r="S23" s="169"/>
      <c r="T23" s="170"/>
      <c r="U23" s="171"/>
    </row>
    <row r="24" spans="3:21" ht="13.5">
      <c r="C24" s="68"/>
      <c r="D24" s="68" t="s">
        <v>45</v>
      </c>
      <c r="E24" s="68"/>
      <c r="F24" s="69"/>
      <c r="H24" s="68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70"/>
    </row>
    <row r="25" spans="3:21" ht="13.5">
      <c r="C25" s="69"/>
      <c r="D25" s="69" t="s">
        <v>46</v>
      </c>
      <c r="E25" s="69"/>
      <c r="F25" s="69"/>
      <c r="G25" s="69" t="s">
        <v>47</v>
      </c>
      <c r="H25" s="69"/>
      <c r="I25" s="69"/>
      <c r="J25" s="69"/>
      <c r="O25" s="69"/>
      <c r="P25" s="69"/>
      <c r="Q25" s="69"/>
      <c r="R25" s="69"/>
      <c r="S25" s="69"/>
      <c r="T25" s="69"/>
      <c r="U25" s="69"/>
    </row>
    <row r="26" spans="3:21" ht="13.5">
      <c r="C26" s="69"/>
      <c r="D26" s="69" t="s">
        <v>48</v>
      </c>
      <c r="E26" s="69"/>
      <c r="F26" s="69"/>
      <c r="G26" s="69" t="s">
        <v>49</v>
      </c>
      <c r="H26" s="69"/>
      <c r="I26" s="69"/>
      <c r="J26" s="69"/>
      <c r="O26" s="69"/>
      <c r="P26" s="69"/>
      <c r="Q26" s="69"/>
      <c r="R26" s="69"/>
      <c r="S26" s="69"/>
      <c r="T26" s="69"/>
      <c r="U26" s="69"/>
    </row>
    <row r="27" spans="3:21" ht="13.5">
      <c r="C27" s="69"/>
      <c r="D27" s="69" t="s">
        <v>50</v>
      </c>
      <c r="E27" s="69"/>
      <c r="F27" s="69"/>
      <c r="G27" s="69" t="s">
        <v>51</v>
      </c>
      <c r="H27" s="69"/>
      <c r="I27" s="69"/>
      <c r="J27" s="69"/>
      <c r="O27" s="69"/>
      <c r="P27" s="69"/>
      <c r="Q27" s="69"/>
      <c r="R27" s="69"/>
      <c r="S27" s="69"/>
      <c r="T27" s="69"/>
      <c r="U27" s="69"/>
    </row>
    <row r="28" spans="3:21" ht="13.5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3:21" ht="13.5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3:21" ht="13.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3:21" ht="13.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3:21" ht="13.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3:21" ht="13.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3:21" ht="13.5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3:21" ht="13.5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3:21" ht="13.5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8" ht="14.25" thickBot="1"/>
    <row r="39" spans="3:21" ht="13.5" customHeight="1">
      <c r="C39" s="118" t="s">
        <v>53</v>
      </c>
      <c r="D39" s="119"/>
      <c r="E39" s="182">
        <v>2</v>
      </c>
      <c r="F39" s="122" t="s">
        <v>36</v>
      </c>
      <c r="G39" s="124" t="s">
        <v>37</v>
      </c>
      <c r="H39" s="125"/>
      <c r="I39" s="125"/>
      <c r="J39" s="125" t="s">
        <v>38</v>
      </c>
      <c r="K39" s="125"/>
      <c r="L39" s="125"/>
      <c r="M39" s="125" t="s">
        <v>39</v>
      </c>
      <c r="N39" s="125"/>
      <c r="O39" s="125"/>
      <c r="P39" s="125" t="s">
        <v>40</v>
      </c>
      <c r="Q39" s="125"/>
      <c r="R39" s="126"/>
      <c r="S39" s="127" t="s">
        <v>41</v>
      </c>
      <c r="T39" s="129" t="s">
        <v>42</v>
      </c>
      <c r="U39" s="131" t="s">
        <v>43</v>
      </c>
    </row>
    <row r="40" spans="3:21" ht="14.25" customHeight="1" thickBot="1">
      <c r="C40" s="120"/>
      <c r="D40" s="121"/>
      <c r="E40" s="183"/>
      <c r="F40" s="123"/>
      <c r="G40" s="133" t="str">
        <f>E41</f>
        <v>竹川　紗代</v>
      </c>
      <c r="H40" s="134"/>
      <c r="I40" s="134"/>
      <c r="J40" s="134" t="str">
        <f>E46</f>
        <v>市河　美春</v>
      </c>
      <c r="K40" s="134"/>
      <c r="L40" s="134"/>
      <c r="M40" s="134" t="str">
        <f>E51</f>
        <v>中村　香帆</v>
      </c>
      <c r="N40" s="134"/>
      <c r="O40" s="134"/>
      <c r="P40" s="134" t="str">
        <f>E56</f>
        <v>依田　莉奈</v>
      </c>
      <c r="Q40" s="130"/>
      <c r="R40" s="135"/>
      <c r="S40" s="128"/>
      <c r="T40" s="130"/>
      <c r="U40" s="132"/>
    </row>
    <row r="41" spans="3:21" ht="14.25" customHeight="1" thickTop="1">
      <c r="C41" s="136" t="s">
        <v>37</v>
      </c>
      <c r="D41" s="184">
        <v>5</v>
      </c>
      <c r="E41" s="172" t="str">
        <f>VLOOKUP(D41,'高女子名簿'!$B$7:$F$88,2)</f>
        <v>竹川　紗代</v>
      </c>
      <c r="F41" s="173" t="str">
        <f>VLOOKUP(D41,'高女子名簿'!$B$7:$F$88,3)</f>
        <v>東部中</v>
      </c>
      <c r="G41" s="144"/>
      <c r="H41" s="145"/>
      <c r="I41" s="146"/>
      <c r="J41" s="49"/>
      <c r="K41" s="50" t="s">
        <v>44</v>
      </c>
      <c r="L41" s="51"/>
      <c r="M41" s="49"/>
      <c r="N41" s="50" t="s">
        <v>44</v>
      </c>
      <c r="O41" s="51"/>
      <c r="P41" s="49"/>
      <c r="Q41" s="50" t="s">
        <v>44</v>
      </c>
      <c r="R41" s="52"/>
      <c r="S41" s="150"/>
      <c r="T41" s="152"/>
      <c r="U41" s="154"/>
    </row>
    <row r="42" spans="3:21" ht="13.5">
      <c r="C42" s="137"/>
      <c r="D42" s="185"/>
      <c r="E42" s="139"/>
      <c r="F42" s="142"/>
      <c r="G42" s="144"/>
      <c r="H42" s="145"/>
      <c r="I42" s="146"/>
      <c r="J42" s="49"/>
      <c r="K42" s="50" t="s">
        <v>44</v>
      </c>
      <c r="L42" s="51"/>
      <c r="M42" s="49"/>
      <c r="N42" s="50" t="s">
        <v>44</v>
      </c>
      <c r="O42" s="51"/>
      <c r="P42" s="49"/>
      <c r="Q42" s="50" t="s">
        <v>44</v>
      </c>
      <c r="R42" s="52"/>
      <c r="S42" s="151"/>
      <c r="T42" s="153"/>
      <c r="U42" s="155"/>
    </row>
    <row r="43" spans="3:21" ht="13.5">
      <c r="C43" s="137"/>
      <c r="D43" s="185"/>
      <c r="E43" s="139"/>
      <c r="F43" s="142"/>
      <c r="G43" s="144"/>
      <c r="H43" s="145"/>
      <c r="I43" s="146"/>
      <c r="J43" s="49"/>
      <c r="K43" s="50" t="s">
        <v>44</v>
      </c>
      <c r="L43" s="51"/>
      <c r="M43" s="49"/>
      <c r="N43" s="50" t="s">
        <v>44</v>
      </c>
      <c r="O43" s="51"/>
      <c r="P43" s="49"/>
      <c r="Q43" s="50" t="s">
        <v>44</v>
      </c>
      <c r="R43" s="52"/>
      <c r="S43" s="151"/>
      <c r="T43" s="153"/>
      <c r="U43" s="155"/>
    </row>
    <row r="44" spans="3:21" ht="13.5">
      <c r="C44" s="137"/>
      <c r="D44" s="185"/>
      <c r="E44" s="139"/>
      <c r="F44" s="142"/>
      <c r="G44" s="144"/>
      <c r="H44" s="145"/>
      <c r="I44" s="146"/>
      <c r="J44" s="49"/>
      <c r="K44" s="50" t="s">
        <v>44</v>
      </c>
      <c r="L44" s="51"/>
      <c r="M44" s="49"/>
      <c r="N44" s="50" t="s">
        <v>44</v>
      </c>
      <c r="O44" s="51"/>
      <c r="P44" s="49"/>
      <c r="Q44" s="50" t="s">
        <v>44</v>
      </c>
      <c r="R44" s="52"/>
      <c r="S44" s="151"/>
      <c r="T44" s="153"/>
      <c r="U44" s="155"/>
    </row>
    <row r="45" spans="3:21" ht="13.5">
      <c r="C45" s="137"/>
      <c r="D45" s="185"/>
      <c r="E45" s="140"/>
      <c r="F45" s="143"/>
      <c r="G45" s="147"/>
      <c r="H45" s="148"/>
      <c r="I45" s="149"/>
      <c r="J45" s="53"/>
      <c r="K45" s="54" t="s">
        <v>44</v>
      </c>
      <c r="L45" s="55"/>
      <c r="M45" s="53"/>
      <c r="N45" s="54" t="s">
        <v>44</v>
      </c>
      <c r="O45" s="55"/>
      <c r="P45" s="53"/>
      <c r="Q45" s="54" t="s">
        <v>44</v>
      </c>
      <c r="R45" s="56"/>
      <c r="S45" s="151"/>
      <c r="T45" s="153"/>
      <c r="U45" s="155"/>
    </row>
    <row r="46" spans="3:21" ht="13.5" customHeight="1">
      <c r="C46" s="137" t="s">
        <v>38</v>
      </c>
      <c r="D46" s="186">
        <v>6</v>
      </c>
      <c r="E46" s="138" t="str">
        <f>VLOOKUP(D46,'高女子名簿'!$B$7:$F$88,2)</f>
        <v>市河　美春</v>
      </c>
      <c r="F46" s="141" t="str">
        <f>VLOOKUP(D46,'高女子名簿'!$B$7:$F$88,3)</f>
        <v>上田五中</v>
      </c>
      <c r="G46" s="57"/>
      <c r="H46" s="58" t="s">
        <v>44</v>
      </c>
      <c r="I46" s="59"/>
      <c r="J46" s="156"/>
      <c r="K46" s="157"/>
      <c r="L46" s="158"/>
      <c r="M46" s="60"/>
      <c r="N46" s="58" t="s">
        <v>44</v>
      </c>
      <c r="O46" s="59"/>
      <c r="P46" s="60"/>
      <c r="Q46" s="58" t="s">
        <v>44</v>
      </c>
      <c r="R46" s="61"/>
      <c r="S46" s="151"/>
      <c r="T46" s="153"/>
      <c r="U46" s="155"/>
    </row>
    <row r="47" spans="3:21" ht="13.5">
      <c r="C47" s="137"/>
      <c r="D47" s="186"/>
      <c r="E47" s="139"/>
      <c r="F47" s="142"/>
      <c r="G47" s="62"/>
      <c r="H47" s="50" t="s">
        <v>44</v>
      </c>
      <c r="I47" s="51"/>
      <c r="J47" s="159"/>
      <c r="K47" s="145"/>
      <c r="L47" s="146"/>
      <c r="M47" s="49"/>
      <c r="N47" s="50" t="s">
        <v>44</v>
      </c>
      <c r="O47" s="51"/>
      <c r="P47" s="49"/>
      <c r="Q47" s="50" t="s">
        <v>44</v>
      </c>
      <c r="R47" s="52"/>
      <c r="S47" s="151"/>
      <c r="T47" s="153"/>
      <c r="U47" s="155"/>
    </row>
    <row r="48" spans="3:21" ht="13.5">
      <c r="C48" s="137"/>
      <c r="D48" s="186"/>
      <c r="E48" s="139"/>
      <c r="F48" s="142"/>
      <c r="G48" s="62"/>
      <c r="H48" s="50" t="s">
        <v>44</v>
      </c>
      <c r="I48" s="51"/>
      <c r="J48" s="159"/>
      <c r="K48" s="145"/>
      <c r="L48" s="146"/>
      <c r="M48" s="49"/>
      <c r="N48" s="50" t="s">
        <v>44</v>
      </c>
      <c r="O48" s="51"/>
      <c r="P48" s="49"/>
      <c r="Q48" s="50" t="s">
        <v>44</v>
      </c>
      <c r="R48" s="52"/>
      <c r="S48" s="151"/>
      <c r="T48" s="153"/>
      <c r="U48" s="155"/>
    </row>
    <row r="49" spans="3:21" ht="13.5">
      <c r="C49" s="137"/>
      <c r="D49" s="186"/>
      <c r="E49" s="139"/>
      <c r="F49" s="142"/>
      <c r="G49" s="62"/>
      <c r="H49" s="50" t="s">
        <v>44</v>
      </c>
      <c r="I49" s="51"/>
      <c r="J49" s="159"/>
      <c r="K49" s="145"/>
      <c r="L49" s="146"/>
      <c r="M49" s="49"/>
      <c r="N49" s="50" t="s">
        <v>44</v>
      </c>
      <c r="O49" s="51"/>
      <c r="P49" s="49"/>
      <c r="Q49" s="50" t="s">
        <v>44</v>
      </c>
      <c r="R49" s="52"/>
      <c r="S49" s="151"/>
      <c r="T49" s="153"/>
      <c r="U49" s="155"/>
    </row>
    <row r="50" spans="3:21" ht="13.5">
      <c r="C50" s="137"/>
      <c r="D50" s="186"/>
      <c r="E50" s="140"/>
      <c r="F50" s="143"/>
      <c r="G50" s="63"/>
      <c r="H50" s="54" t="s">
        <v>44</v>
      </c>
      <c r="I50" s="55"/>
      <c r="J50" s="160"/>
      <c r="K50" s="148"/>
      <c r="L50" s="149"/>
      <c r="M50" s="53"/>
      <c r="N50" s="54" t="s">
        <v>44</v>
      </c>
      <c r="O50" s="55"/>
      <c r="P50" s="53"/>
      <c r="Q50" s="54" t="s">
        <v>44</v>
      </c>
      <c r="R50" s="56"/>
      <c r="S50" s="151"/>
      <c r="T50" s="153"/>
      <c r="U50" s="155"/>
    </row>
    <row r="51" spans="3:21" ht="13.5">
      <c r="C51" s="137" t="s">
        <v>39</v>
      </c>
      <c r="D51" s="186">
        <v>7</v>
      </c>
      <c r="E51" s="138" t="str">
        <f>VLOOKUP(D51,'高女子名簿'!$B$7:$F$88,2)</f>
        <v>中村　香帆</v>
      </c>
      <c r="F51" s="141" t="str">
        <f>VLOOKUP(D51,'高女子名簿'!$B$7:$F$88,3)</f>
        <v>丸子修学館</v>
      </c>
      <c r="G51" s="57"/>
      <c r="H51" s="58" t="s">
        <v>44</v>
      </c>
      <c r="I51" s="59"/>
      <c r="J51" s="60"/>
      <c r="K51" s="58" t="s">
        <v>44</v>
      </c>
      <c r="L51" s="59"/>
      <c r="M51" s="156"/>
      <c r="N51" s="157"/>
      <c r="O51" s="158"/>
      <c r="P51" s="60"/>
      <c r="Q51" s="58" t="s">
        <v>44</v>
      </c>
      <c r="R51" s="61"/>
      <c r="S51" s="151"/>
      <c r="T51" s="153"/>
      <c r="U51" s="155"/>
    </row>
    <row r="52" spans="3:21" ht="13.5">
      <c r="C52" s="137"/>
      <c r="D52" s="186"/>
      <c r="E52" s="139"/>
      <c r="F52" s="142"/>
      <c r="G52" s="62"/>
      <c r="H52" s="50" t="s">
        <v>44</v>
      </c>
      <c r="I52" s="51"/>
      <c r="J52" s="49"/>
      <c r="K52" s="50" t="s">
        <v>44</v>
      </c>
      <c r="L52" s="51"/>
      <c r="M52" s="159"/>
      <c r="N52" s="145"/>
      <c r="O52" s="146"/>
      <c r="P52" s="49"/>
      <c r="Q52" s="50" t="s">
        <v>44</v>
      </c>
      <c r="R52" s="52"/>
      <c r="S52" s="151"/>
      <c r="T52" s="153"/>
      <c r="U52" s="155"/>
    </row>
    <row r="53" spans="3:21" ht="13.5">
      <c r="C53" s="137"/>
      <c r="D53" s="186"/>
      <c r="E53" s="139"/>
      <c r="F53" s="142"/>
      <c r="G53" s="62"/>
      <c r="H53" s="50" t="s">
        <v>44</v>
      </c>
      <c r="I53" s="51"/>
      <c r="J53" s="49"/>
      <c r="K53" s="50" t="s">
        <v>44</v>
      </c>
      <c r="L53" s="51"/>
      <c r="M53" s="159"/>
      <c r="N53" s="145"/>
      <c r="O53" s="146"/>
      <c r="P53" s="49"/>
      <c r="Q53" s="50" t="s">
        <v>44</v>
      </c>
      <c r="R53" s="52"/>
      <c r="S53" s="151"/>
      <c r="T53" s="153"/>
      <c r="U53" s="155"/>
    </row>
    <row r="54" spans="3:21" ht="13.5">
      <c r="C54" s="137"/>
      <c r="D54" s="186"/>
      <c r="E54" s="139"/>
      <c r="F54" s="142"/>
      <c r="G54" s="62"/>
      <c r="H54" s="50" t="s">
        <v>44</v>
      </c>
      <c r="I54" s="51"/>
      <c r="J54" s="49"/>
      <c r="K54" s="50" t="s">
        <v>44</v>
      </c>
      <c r="L54" s="51"/>
      <c r="M54" s="159"/>
      <c r="N54" s="145"/>
      <c r="O54" s="146"/>
      <c r="P54" s="49"/>
      <c r="Q54" s="50" t="s">
        <v>44</v>
      </c>
      <c r="R54" s="52"/>
      <c r="S54" s="151"/>
      <c r="T54" s="153"/>
      <c r="U54" s="155"/>
    </row>
    <row r="55" spans="3:21" ht="13.5">
      <c r="C55" s="137"/>
      <c r="D55" s="186"/>
      <c r="E55" s="140"/>
      <c r="F55" s="143"/>
      <c r="G55" s="63"/>
      <c r="H55" s="54" t="s">
        <v>44</v>
      </c>
      <c r="I55" s="55"/>
      <c r="J55" s="53"/>
      <c r="K55" s="54" t="s">
        <v>44</v>
      </c>
      <c r="L55" s="55"/>
      <c r="M55" s="160"/>
      <c r="N55" s="148"/>
      <c r="O55" s="149"/>
      <c r="P55" s="53"/>
      <c r="Q55" s="54" t="s">
        <v>44</v>
      </c>
      <c r="R55" s="56"/>
      <c r="S55" s="151"/>
      <c r="T55" s="153"/>
      <c r="U55" s="155"/>
    </row>
    <row r="56" spans="3:21" ht="13.5" customHeight="1">
      <c r="C56" s="137" t="s">
        <v>40</v>
      </c>
      <c r="D56" s="186">
        <v>8</v>
      </c>
      <c r="E56" s="138" t="str">
        <f>VLOOKUP(D56,'高女子名簿'!$B$7:$F$88,2)</f>
        <v>依田　莉奈</v>
      </c>
      <c r="F56" s="141" t="str">
        <f>VLOOKUP(D56,'高女子名簿'!$B$7:$F$88,3)</f>
        <v>野沢北高</v>
      </c>
      <c r="G56" s="57"/>
      <c r="H56" s="58" t="s">
        <v>44</v>
      </c>
      <c r="I56" s="59"/>
      <c r="J56" s="60"/>
      <c r="K56" s="58" t="s">
        <v>44</v>
      </c>
      <c r="L56" s="59"/>
      <c r="M56" s="60"/>
      <c r="N56" s="58" t="s">
        <v>44</v>
      </c>
      <c r="O56" s="59"/>
      <c r="P56" s="156"/>
      <c r="Q56" s="157"/>
      <c r="R56" s="164"/>
      <c r="S56" s="151"/>
      <c r="T56" s="153"/>
      <c r="U56" s="155"/>
    </row>
    <row r="57" spans="3:21" ht="13.5">
      <c r="C57" s="137"/>
      <c r="D57" s="186"/>
      <c r="E57" s="139"/>
      <c r="F57" s="142"/>
      <c r="G57" s="62"/>
      <c r="H57" s="50" t="s">
        <v>44</v>
      </c>
      <c r="I57" s="51"/>
      <c r="J57" s="49"/>
      <c r="K57" s="50" t="s">
        <v>44</v>
      </c>
      <c r="L57" s="51"/>
      <c r="M57" s="49"/>
      <c r="N57" s="50" t="s">
        <v>44</v>
      </c>
      <c r="O57" s="51"/>
      <c r="P57" s="159"/>
      <c r="Q57" s="145"/>
      <c r="R57" s="165"/>
      <c r="S57" s="151"/>
      <c r="T57" s="153"/>
      <c r="U57" s="155"/>
    </row>
    <row r="58" spans="3:21" ht="13.5">
      <c r="C58" s="137"/>
      <c r="D58" s="186"/>
      <c r="E58" s="139"/>
      <c r="F58" s="142"/>
      <c r="G58" s="62"/>
      <c r="H58" s="50" t="s">
        <v>44</v>
      </c>
      <c r="I58" s="51"/>
      <c r="J58" s="49"/>
      <c r="K58" s="50" t="s">
        <v>44</v>
      </c>
      <c r="L58" s="51"/>
      <c r="M58" s="49"/>
      <c r="N58" s="50" t="s">
        <v>44</v>
      </c>
      <c r="O58" s="51"/>
      <c r="P58" s="159"/>
      <c r="Q58" s="145"/>
      <c r="R58" s="165"/>
      <c r="S58" s="151"/>
      <c r="T58" s="153"/>
      <c r="U58" s="155"/>
    </row>
    <row r="59" spans="3:21" ht="13.5">
      <c r="C59" s="137"/>
      <c r="D59" s="186"/>
      <c r="E59" s="139"/>
      <c r="F59" s="142"/>
      <c r="G59" s="62"/>
      <c r="H59" s="50" t="s">
        <v>44</v>
      </c>
      <c r="I59" s="51"/>
      <c r="J59" s="49"/>
      <c r="K59" s="50" t="s">
        <v>44</v>
      </c>
      <c r="L59" s="51"/>
      <c r="M59" s="49"/>
      <c r="N59" s="50" t="s">
        <v>44</v>
      </c>
      <c r="O59" s="51"/>
      <c r="P59" s="159"/>
      <c r="Q59" s="145"/>
      <c r="R59" s="165"/>
      <c r="S59" s="151"/>
      <c r="T59" s="153"/>
      <c r="U59" s="155"/>
    </row>
    <row r="60" spans="3:21" ht="14.25" thickBot="1">
      <c r="C60" s="161"/>
      <c r="D60" s="187"/>
      <c r="E60" s="162"/>
      <c r="F60" s="163"/>
      <c r="G60" s="64"/>
      <c r="H60" s="65" t="s">
        <v>44</v>
      </c>
      <c r="I60" s="66"/>
      <c r="J60" s="67"/>
      <c r="K60" s="65" t="s">
        <v>44</v>
      </c>
      <c r="L60" s="66"/>
      <c r="M60" s="67"/>
      <c r="N60" s="65" t="s">
        <v>44</v>
      </c>
      <c r="O60" s="66"/>
      <c r="P60" s="166"/>
      <c r="Q60" s="167"/>
      <c r="R60" s="168"/>
      <c r="S60" s="169"/>
      <c r="T60" s="170"/>
      <c r="U60" s="171"/>
    </row>
    <row r="61" spans="3:21" ht="13.5">
      <c r="C61" s="68"/>
      <c r="D61" s="68" t="s">
        <v>45</v>
      </c>
      <c r="E61" s="68"/>
      <c r="F61" s="69"/>
      <c r="H61" s="68"/>
      <c r="I61" s="68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70"/>
      <c r="U61" s="70"/>
    </row>
    <row r="62" spans="3:21" ht="13.5">
      <c r="C62" s="69"/>
      <c r="D62" s="69" t="s">
        <v>46</v>
      </c>
      <c r="E62" s="69"/>
      <c r="F62" s="69"/>
      <c r="G62" s="69" t="s">
        <v>47</v>
      </c>
      <c r="H62" s="69"/>
      <c r="I62" s="69"/>
      <c r="J62" s="69"/>
      <c r="N62" s="69"/>
      <c r="O62" s="69"/>
      <c r="P62" s="69"/>
      <c r="Q62" s="69"/>
      <c r="R62" s="69"/>
      <c r="S62" s="69"/>
      <c r="T62" s="69"/>
      <c r="U62" s="69"/>
    </row>
    <row r="63" spans="3:21" ht="13.5">
      <c r="C63" s="69"/>
      <c r="D63" s="69" t="s">
        <v>48</v>
      </c>
      <c r="E63" s="69"/>
      <c r="F63" s="69"/>
      <c r="G63" s="69" t="s">
        <v>49</v>
      </c>
      <c r="H63" s="69"/>
      <c r="I63" s="69"/>
      <c r="J63" s="69"/>
      <c r="N63" s="69"/>
      <c r="O63" s="69"/>
      <c r="P63" s="69"/>
      <c r="Q63" s="69"/>
      <c r="R63" s="69"/>
      <c r="S63" s="69"/>
      <c r="T63" s="69"/>
      <c r="U63" s="69"/>
    </row>
    <row r="64" spans="3:21" ht="13.5">
      <c r="C64" s="69"/>
      <c r="D64" s="69" t="s">
        <v>50</v>
      </c>
      <c r="E64" s="69"/>
      <c r="F64" s="69"/>
      <c r="G64" s="69" t="s">
        <v>51</v>
      </c>
      <c r="H64" s="69"/>
      <c r="I64" s="69"/>
      <c r="J64" s="69"/>
      <c r="N64" s="69"/>
      <c r="O64" s="69"/>
      <c r="P64" s="69"/>
      <c r="Q64" s="69"/>
      <c r="R64" s="69"/>
      <c r="S64" s="69"/>
      <c r="T64" s="69"/>
      <c r="U64" s="69"/>
    </row>
  </sheetData>
  <sheetProtection/>
  <mergeCells count="92">
    <mergeCell ref="T51:T55"/>
    <mergeCell ref="U51:U55"/>
    <mergeCell ref="C56:C60"/>
    <mergeCell ref="D56:D60"/>
    <mergeCell ref="E56:E60"/>
    <mergeCell ref="F56:F60"/>
    <mergeCell ref="P56:R60"/>
    <mergeCell ref="S56:S60"/>
    <mergeCell ref="T56:T60"/>
    <mergeCell ref="U56:U60"/>
    <mergeCell ref="C51:C55"/>
    <mergeCell ref="D51:D55"/>
    <mergeCell ref="E51:E55"/>
    <mergeCell ref="F51:F55"/>
    <mergeCell ref="M51:O55"/>
    <mergeCell ref="S51:S55"/>
    <mergeCell ref="T41:T45"/>
    <mergeCell ref="U41:U45"/>
    <mergeCell ref="C46:C50"/>
    <mergeCell ref="D46:D50"/>
    <mergeCell ref="E46:E50"/>
    <mergeCell ref="F46:F50"/>
    <mergeCell ref="J46:L50"/>
    <mergeCell ref="S46:S50"/>
    <mergeCell ref="T46:T50"/>
    <mergeCell ref="U46:U50"/>
    <mergeCell ref="C41:C45"/>
    <mergeCell ref="D41:D45"/>
    <mergeCell ref="E41:E45"/>
    <mergeCell ref="F41:F45"/>
    <mergeCell ref="G41:I45"/>
    <mergeCell ref="S41:S45"/>
    <mergeCell ref="P39:R39"/>
    <mergeCell ref="S39:S40"/>
    <mergeCell ref="T39:T40"/>
    <mergeCell ref="U39:U40"/>
    <mergeCell ref="G40:I40"/>
    <mergeCell ref="J40:L40"/>
    <mergeCell ref="M40:O40"/>
    <mergeCell ref="P40:R40"/>
    <mergeCell ref="C39:D40"/>
    <mergeCell ref="E39:E40"/>
    <mergeCell ref="F39:F40"/>
    <mergeCell ref="G39:I39"/>
    <mergeCell ref="J39:L39"/>
    <mergeCell ref="M39:O39"/>
    <mergeCell ref="T14:T18"/>
    <mergeCell ref="U14:U18"/>
    <mergeCell ref="C19:C23"/>
    <mergeCell ref="D19:D23"/>
    <mergeCell ref="E19:E23"/>
    <mergeCell ref="F19:F23"/>
    <mergeCell ref="P19:R23"/>
    <mergeCell ref="S19:S23"/>
    <mergeCell ref="T19:T23"/>
    <mergeCell ref="U19:U23"/>
    <mergeCell ref="C14:C18"/>
    <mergeCell ref="D14:D18"/>
    <mergeCell ref="E14:E18"/>
    <mergeCell ref="F14:F18"/>
    <mergeCell ref="M14:O18"/>
    <mergeCell ref="S14:S18"/>
    <mergeCell ref="T4:T8"/>
    <mergeCell ref="U4:U8"/>
    <mergeCell ref="C9:C13"/>
    <mergeCell ref="D9:D13"/>
    <mergeCell ref="E9:E13"/>
    <mergeCell ref="F9:F13"/>
    <mergeCell ref="J9:L13"/>
    <mergeCell ref="S9:S13"/>
    <mergeCell ref="T9:T13"/>
    <mergeCell ref="U9:U13"/>
    <mergeCell ref="C4:C8"/>
    <mergeCell ref="D4:D8"/>
    <mergeCell ref="E4:E8"/>
    <mergeCell ref="F4:F8"/>
    <mergeCell ref="G4:I8"/>
    <mergeCell ref="S4:S8"/>
    <mergeCell ref="P2:R2"/>
    <mergeCell ref="S2:S3"/>
    <mergeCell ref="T2:T3"/>
    <mergeCell ref="U2:U3"/>
    <mergeCell ref="G3:I3"/>
    <mergeCell ref="J3:L3"/>
    <mergeCell ref="M3:O3"/>
    <mergeCell ref="P3:R3"/>
    <mergeCell ref="C2:D3"/>
    <mergeCell ref="E2:E3"/>
    <mergeCell ref="F2:F3"/>
    <mergeCell ref="G2:I2"/>
    <mergeCell ref="J2:L2"/>
    <mergeCell ref="M2:O2"/>
  </mergeCells>
  <conditionalFormatting sqref="D19:D23">
    <cfRule type="cellIs" priority="2" dxfId="3" operator="equal" stopIfTrue="1">
      <formula>0</formula>
    </cfRule>
  </conditionalFormatting>
  <conditionalFormatting sqref="D56:D60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X41"/>
  <sheetViews>
    <sheetView view="pageBreakPreview" zoomScaleSheetLayoutView="100" zoomScalePageLayoutView="0" workbookViewId="0" topLeftCell="A1">
      <selection activeCell="E39" sqref="E39"/>
    </sheetView>
  </sheetViews>
  <sheetFormatPr defaultColWidth="9.00390625" defaultRowHeight="13.5"/>
  <cols>
    <col min="3" max="3" width="3.625" style="0" customWidth="1"/>
    <col min="4" max="4" width="5.50390625" style="0" bestFit="1" customWidth="1"/>
    <col min="5" max="5" width="14.375" style="0" bestFit="1" customWidth="1"/>
    <col min="6" max="6" width="7.625" style="0" customWidth="1"/>
    <col min="7" max="24" width="4.875" style="0" customWidth="1"/>
  </cols>
  <sheetData>
    <row r="1" ht="14.25" thickBot="1"/>
    <row r="2" spans="3:24" ht="13.5" customHeight="1">
      <c r="C2" s="118" t="s">
        <v>53</v>
      </c>
      <c r="D2" s="119"/>
      <c r="E2" s="182">
        <v>4</v>
      </c>
      <c r="F2" s="122" t="s">
        <v>36</v>
      </c>
      <c r="G2" s="124" t="s">
        <v>37</v>
      </c>
      <c r="H2" s="125"/>
      <c r="I2" s="125"/>
      <c r="J2" s="125" t="s">
        <v>38</v>
      </c>
      <c r="K2" s="125"/>
      <c r="L2" s="125"/>
      <c r="M2" s="125" t="s">
        <v>39</v>
      </c>
      <c r="N2" s="125"/>
      <c r="O2" s="125"/>
      <c r="P2" s="174" t="s">
        <v>40</v>
      </c>
      <c r="Q2" s="125"/>
      <c r="R2" s="125"/>
      <c r="S2" s="174" t="s">
        <v>52</v>
      </c>
      <c r="T2" s="125"/>
      <c r="U2" s="126"/>
      <c r="V2" s="127" t="s">
        <v>41</v>
      </c>
      <c r="W2" s="129" t="s">
        <v>42</v>
      </c>
      <c r="X2" s="131" t="s">
        <v>43</v>
      </c>
    </row>
    <row r="3" spans="3:24" ht="14.25" customHeight="1" thickBot="1">
      <c r="C3" s="120"/>
      <c r="D3" s="121"/>
      <c r="E3" s="183"/>
      <c r="F3" s="123"/>
      <c r="G3" s="133" t="str">
        <f>E4</f>
        <v>春原　志保</v>
      </c>
      <c r="H3" s="134"/>
      <c r="I3" s="134"/>
      <c r="J3" s="134" t="str">
        <f>E9</f>
        <v>菊池　裕羽</v>
      </c>
      <c r="K3" s="134"/>
      <c r="L3" s="134"/>
      <c r="M3" s="134" t="str">
        <f>E19</f>
        <v>堀江　美羽</v>
      </c>
      <c r="N3" s="134"/>
      <c r="O3" s="134"/>
      <c r="P3" s="134" t="str">
        <f>E19</f>
        <v>堀江　美羽</v>
      </c>
      <c r="Q3" s="134"/>
      <c r="R3" s="134"/>
      <c r="S3" s="134" t="str">
        <f>E24</f>
        <v>渋澤希々花</v>
      </c>
      <c r="T3" s="130"/>
      <c r="U3" s="135"/>
      <c r="V3" s="128"/>
      <c r="W3" s="130"/>
      <c r="X3" s="132"/>
    </row>
    <row r="4" spans="3:24" ht="14.25" customHeight="1" thickTop="1">
      <c r="C4" s="136" t="s">
        <v>37</v>
      </c>
      <c r="D4" s="184">
        <v>13</v>
      </c>
      <c r="E4" s="172" t="str">
        <f>VLOOKUP(D4,'高女子名簿'!$B$7:$F$88,2)</f>
        <v>春原　志保</v>
      </c>
      <c r="F4" s="173" t="str">
        <f>VLOOKUP(D4,'高女子名簿'!$B$7:$F$88,3)</f>
        <v>上田高</v>
      </c>
      <c r="G4" s="144"/>
      <c r="H4" s="145"/>
      <c r="I4" s="146"/>
      <c r="J4" s="49"/>
      <c r="K4" s="50" t="s">
        <v>44</v>
      </c>
      <c r="L4" s="51"/>
      <c r="M4" s="49"/>
      <c r="N4" s="50" t="s">
        <v>44</v>
      </c>
      <c r="O4" s="51"/>
      <c r="P4" s="49"/>
      <c r="Q4" s="50" t="s">
        <v>44</v>
      </c>
      <c r="R4" s="51"/>
      <c r="S4" s="49"/>
      <c r="T4" s="50" t="s">
        <v>44</v>
      </c>
      <c r="U4" s="52"/>
      <c r="V4" s="150"/>
      <c r="W4" s="152"/>
      <c r="X4" s="154"/>
    </row>
    <row r="5" spans="3:24" ht="13.5">
      <c r="C5" s="137"/>
      <c r="D5" s="185"/>
      <c r="E5" s="139"/>
      <c r="F5" s="142"/>
      <c r="G5" s="144"/>
      <c r="H5" s="145"/>
      <c r="I5" s="146"/>
      <c r="J5" s="49"/>
      <c r="K5" s="50" t="s">
        <v>44</v>
      </c>
      <c r="L5" s="51"/>
      <c r="M5" s="49"/>
      <c r="N5" s="50" t="s">
        <v>44</v>
      </c>
      <c r="O5" s="51"/>
      <c r="P5" s="49"/>
      <c r="Q5" s="50" t="s">
        <v>44</v>
      </c>
      <c r="R5" s="51"/>
      <c r="S5" s="49"/>
      <c r="T5" s="50" t="s">
        <v>44</v>
      </c>
      <c r="U5" s="52"/>
      <c r="V5" s="151"/>
      <c r="W5" s="153"/>
      <c r="X5" s="155"/>
    </row>
    <row r="6" spans="3:24" ht="13.5">
      <c r="C6" s="137"/>
      <c r="D6" s="185"/>
      <c r="E6" s="139"/>
      <c r="F6" s="142"/>
      <c r="G6" s="144"/>
      <c r="H6" s="145"/>
      <c r="I6" s="146"/>
      <c r="J6" s="49"/>
      <c r="K6" s="50" t="s">
        <v>44</v>
      </c>
      <c r="L6" s="51"/>
      <c r="M6" s="49"/>
      <c r="N6" s="50" t="s">
        <v>44</v>
      </c>
      <c r="O6" s="51"/>
      <c r="P6" s="49"/>
      <c r="Q6" s="50" t="s">
        <v>44</v>
      </c>
      <c r="R6" s="51"/>
      <c r="S6" s="49"/>
      <c r="T6" s="50" t="s">
        <v>44</v>
      </c>
      <c r="U6" s="52"/>
      <c r="V6" s="151"/>
      <c r="W6" s="153"/>
      <c r="X6" s="155"/>
    </row>
    <row r="7" spans="3:24" ht="13.5">
      <c r="C7" s="137"/>
      <c r="D7" s="185"/>
      <c r="E7" s="139"/>
      <c r="F7" s="142"/>
      <c r="G7" s="144"/>
      <c r="H7" s="145"/>
      <c r="I7" s="146"/>
      <c r="J7" s="49"/>
      <c r="K7" s="50" t="s">
        <v>44</v>
      </c>
      <c r="L7" s="51"/>
      <c r="M7" s="49"/>
      <c r="N7" s="50" t="s">
        <v>44</v>
      </c>
      <c r="O7" s="51"/>
      <c r="P7" s="49"/>
      <c r="Q7" s="50" t="s">
        <v>44</v>
      </c>
      <c r="R7" s="51"/>
      <c r="S7" s="49"/>
      <c r="T7" s="50" t="s">
        <v>44</v>
      </c>
      <c r="U7" s="52"/>
      <c r="V7" s="151"/>
      <c r="W7" s="153"/>
      <c r="X7" s="155"/>
    </row>
    <row r="8" spans="3:24" ht="13.5">
      <c r="C8" s="137"/>
      <c r="D8" s="185"/>
      <c r="E8" s="140"/>
      <c r="F8" s="143"/>
      <c r="G8" s="147"/>
      <c r="H8" s="148"/>
      <c r="I8" s="149"/>
      <c r="J8" s="53"/>
      <c r="K8" s="54" t="s">
        <v>44</v>
      </c>
      <c r="L8" s="55"/>
      <c r="M8" s="53"/>
      <c r="N8" s="54" t="s">
        <v>44</v>
      </c>
      <c r="O8" s="55"/>
      <c r="P8" s="53"/>
      <c r="Q8" s="54" t="s">
        <v>44</v>
      </c>
      <c r="R8" s="55"/>
      <c r="S8" s="53"/>
      <c r="T8" s="54" t="s">
        <v>44</v>
      </c>
      <c r="U8" s="56"/>
      <c r="V8" s="151"/>
      <c r="W8" s="153"/>
      <c r="X8" s="155"/>
    </row>
    <row r="9" spans="3:24" ht="13.5">
      <c r="C9" s="137" t="s">
        <v>38</v>
      </c>
      <c r="D9" s="186">
        <v>14</v>
      </c>
      <c r="E9" s="138" t="str">
        <f>VLOOKUP(D9,'高女子名簿'!$B$7:$F$88,2)</f>
        <v>菊池　裕羽</v>
      </c>
      <c r="F9" s="141" t="str">
        <f>VLOOKUP(D9,'高女子名簿'!$B$7:$F$88,3)</f>
        <v>岩村田高</v>
      </c>
      <c r="G9" s="57"/>
      <c r="H9" s="58" t="s">
        <v>44</v>
      </c>
      <c r="I9" s="59"/>
      <c r="J9" s="156"/>
      <c r="K9" s="157"/>
      <c r="L9" s="158"/>
      <c r="M9" s="60"/>
      <c r="N9" s="58" t="s">
        <v>44</v>
      </c>
      <c r="O9" s="59"/>
      <c r="P9" s="60"/>
      <c r="Q9" s="58" t="s">
        <v>44</v>
      </c>
      <c r="R9" s="59"/>
      <c r="S9" s="60"/>
      <c r="T9" s="58" t="s">
        <v>44</v>
      </c>
      <c r="U9" s="61"/>
      <c r="V9" s="151"/>
      <c r="W9" s="153"/>
      <c r="X9" s="155"/>
    </row>
    <row r="10" spans="3:24" ht="13.5">
      <c r="C10" s="137"/>
      <c r="D10" s="186"/>
      <c r="E10" s="139"/>
      <c r="F10" s="142"/>
      <c r="G10" s="62"/>
      <c r="H10" s="50" t="s">
        <v>44</v>
      </c>
      <c r="I10" s="51"/>
      <c r="J10" s="159"/>
      <c r="K10" s="145"/>
      <c r="L10" s="146"/>
      <c r="M10" s="49"/>
      <c r="N10" s="50" t="s">
        <v>44</v>
      </c>
      <c r="O10" s="51"/>
      <c r="P10" s="49"/>
      <c r="Q10" s="50" t="s">
        <v>44</v>
      </c>
      <c r="R10" s="51"/>
      <c r="S10" s="49"/>
      <c r="T10" s="50" t="s">
        <v>44</v>
      </c>
      <c r="U10" s="52"/>
      <c r="V10" s="151"/>
      <c r="W10" s="153"/>
      <c r="X10" s="155"/>
    </row>
    <row r="11" spans="3:24" ht="13.5">
      <c r="C11" s="137"/>
      <c r="D11" s="186"/>
      <c r="E11" s="139"/>
      <c r="F11" s="142"/>
      <c r="G11" s="62"/>
      <c r="H11" s="50" t="s">
        <v>44</v>
      </c>
      <c r="I11" s="51"/>
      <c r="J11" s="159"/>
      <c r="K11" s="145"/>
      <c r="L11" s="146"/>
      <c r="M11" s="49"/>
      <c r="N11" s="50" t="s">
        <v>44</v>
      </c>
      <c r="O11" s="51"/>
      <c r="P11" s="49"/>
      <c r="Q11" s="50" t="s">
        <v>44</v>
      </c>
      <c r="R11" s="51"/>
      <c r="S11" s="49"/>
      <c r="T11" s="50" t="s">
        <v>44</v>
      </c>
      <c r="U11" s="52"/>
      <c r="V11" s="151"/>
      <c r="W11" s="153"/>
      <c r="X11" s="155"/>
    </row>
    <row r="12" spans="3:24" ht="13.5">
      <c r="C12" s="137"/>
      <c r="D12" s="186"/>
      <c r="E12" s="139"/>
      <c r="F12" s="142"/>
      <c r="G12" s="62"/>
      <c r="H12" s="50" t="s">
        <v>44</v>
      </c>
      <c r="I12" s="51"/>
      <c r="J12" s="159"/>
      <c r="K12" s="145"/>
      <c r="L12" s="146"/>
      <c r="M12" s="49"/>
      <c r="N12" s="50" t="s">
        <v>44</v>
      </c>
      <c r="O12" s="51"/>
      <c r="P12" s="49"/>
      <c r="Q12" s="50" t="s">
        <v>44</v>
      </c>
      <c r="R12" s="51"/>
      <c r="S12" s="49"/>
      <c r="T12" s="50" t="s">
        <v>44</v>
      </c>
      <c r="U12" s="52"/>
      <c r="V12" s="151"/>
      <c r="W12" s="153"/>
      <c r="X12" s="155"/>
    </row>
    <row r="13" spans="3:24" ht="13.5">
      <c r="C13" s="137"/>
      <c r="D13" s="186"/>
      <c r="E13" s="140"/>
      <c r="F13" s="143"/>
      <c r="G13" s="63"/>
      <c r="H13" s="54" t="s">
        <v>44</v>
      </c>
      <c r="I13" s="55"/>
      <c r="J13" s="160"/>
      <c r="K13" s="148"/>
      <c r="L13" s="149"/>
      <c r="M13" s="53"/>
      <c r="N13" s="54" t="s">
        <v>44</v>
      </c>
      <c r="O13" s="55"/>
      <c r="P13" s="53"/>
      <c r="Q13" s="54" t="s">
        <v>44</v>
      </c>
      <c r="R13" s="55"/>
      <c r="S13" s="53"/>
      <c r="T13" s="54" t="s">
        <v>44</v>
      </c>
      <c r="U13" s="56"/>
      <c r="V13" s="151"/>
      <c r="W13" s="153"/>
      <c r="X13" s="155"/>
    </row>
    <row r="14" spans="3:24" ht="13.5" customHeight="1">
      <c r="C14" s="137" t="s">
        <v>39</v>
      </c>
      <c r="D14" s="186">
        <v>15</v>
      </c>
      <c r="E14" s="138" t="str">
        <f>VLOOKUP(D14,'高女子名簿'!$B$7:$F$88,2)</f>
        <v>木藤　幸奈</v>
      </c>
      <c r="F14" s="141" t="str">
        <f>VLOOKUP(D14,'高女子名簿'!$B$7:$F$88,3)</f>
        <v>上田一中</v>
      </c>
      <c r="G14" s="57"/>
      <c r="H14" s="58" t="s">
        <v>44</v>
      </c>
      <c r="I14" s="59"/>
      <c r="J14" s="60"/>
      <c r="K14" s="58" t="s">
        <v>44</v>
      </c>
      <c r="L14" s="59"/>
      <c r="M14" s="156"/>
      <c r="N14" s="157"/>
      <c r="O14" s="158"/>
      <c r="P14" s="60"/>
      <c r="Q14" s="58" t="s">
        <v>44</v>
      </c>
      <c r="R14" s="59"/>
      <c r="S14" s="60"/>
      <c r="T14" s="58" t="s">
        <v>44</v>
      </c>
      <c r="U14" s="61"/>
      <c r="V14" s="151"/>
      <c r="W14" s="153"/>
      <c r="X14" s="155"/>
    </row>
    <row r="15" spans="3:24" ht="13.5">
      <c r="C15" s="137"/>
      <c r="D15" s="186"/>
      <c r="E15" s="139"/>
      <c r="F15" s="142"/>
      <c r="G15" s="62"/>
      <c r="H15" s="50" t="s">
        <v>44</v>
      </c>
      <c r="I15" s="51"/>
      <c r="J15" s="49"/>
      <c r="K15" s="50" t="s">
        <v>44</v>
      </c>
      <c r="L15" s="51"/>
      <c r="M15" s="159"/>
      <c r="N15" s="145"/>
      <c r="O15" s="146"/>
      <c r="P15" s="49"/>
      <c r="Q15" s="50" t="s">
        <v>44</v>
      </c>
      <c r="R15" s="51"/>
      <c r="S15" s="49"/>
      <c r="T15" s="50" t="s">
        <v>44</v>
      </c>
      <c r="U15" s="52"/>
      <c r="V15" s="151"/>
      <c r="W15" s="153"/>
      <c r="X15" s="155"/>
    </row>
    <row r="16" spans="3:24" ht="13.5">
      <c r="C16" s="137"/>
      <c r="D16" s="186"/>
      <c r="E16" s="139"/>
      <c r="F16" s="142"/>
      <c r="G16" s="62"/>
      <c r="H16" s="50" t="s">
        <v>44</v>
      </c>
      <c r="I16" s="51"/>
      <c r="J16" s="49"/>
      <c r="K16" s="50" t="s">
        <v>44</v>
      </c>
      <c r="L16" s="51"/>
      <c r="M16" s="159"/>
      <c r="N16" s="145"/>
      <c r="O16" s="146"/>
      <c r="P16" s="49"/>
      <c r="Q16" s="50" t="s">
        <v>44</v>
      </c>
      <c r="R16" s="51"/>
      <c r="S16" s="49"/>
      <c r="T16" s="50" t="s">
        <v>44</v>
      </c>
      <c r="U16" s="52"/>
      <c r="V16" s="151"/>
      <c r="W16" s="153"/>
      <c r="X16" s="155"/>
    </row>
    <row r="17" spans="3:24" ht="13.5">
      <c r="C17" s="137"/>
      <c r="D17" s="186"/>
      <c r="E17" s="139"/>
      <c r="F17" s="142"/>
      <c r="G17" s="62"/>
      <c r="H17" s="50" t="s">
        <v>44</v>
      </c>
      <c r="I17" s="51"/>
      <c r="J17" s="49"/>
      <c r="K17" s="50" t="s">
        <v>44</v>
      </c>
      <c r="L17" s="51"/>
      <c r="M17" s="159"/>
      <c r="N17" s="145"/>
      <c r="O17" s="146"/>
      <c r="P17" s="49"/>
      <c r="Q17" s="50" t="s">
        <v>44</v>
      </c>
      <c r="R17" s="51"/>
      <c r="S17" s="49"/>
      <c r="T17" s="50" t="s">
        <v>44</v>
      </c>
      <c r="U17" s="52"/>
      <c r="V17" s="151"/>
      <c r="W17" s="153"/>
      <c r="X17" s="155"/>
    </row>
    <row r="18" spans="3:24" ht="13.5">
      <c r="C18" s="137"/>
      <c r="D18" s="186"/>
      <c r="E18" s="140"/>
      <c r="F18" s="143"/>
      <c r="G18" s="63"/>
      <c r="H18" s="54" t="s">
        <v>44</v>
      </c>
      <c r="I18" s="55"/>
      <c r="J18" s="53"/>
      <c r="K18" s="54" t="s">
        <v>44</v>
      </c>
      <c r="L18" s="55"/>
      <c r="M18" s="160"/>
      <c r="N18" s="148"/>
      <c r="O18" s="149"/>
      <c r="P18" s="53"/>
      <c r="Q18" s="54" t="s">
        <v>44</v>
      </c>
      <c r="R18" s="55"/>
      <c r="S18" s="53"/>
      <c r="T18" s="54" t="s">
        <v>44</v>
      </c>
      <c r="U18" s="56"/>
      <c r="V18" s="151"/>
      <c r="W18" s="153"/>
      <c r="X18" s="155"/>
    </row>
    <row r="19" spans="3:24" ht="14.25" customHeight="1">
      <c r="C19" s="137" t="s">
        <v>40</v>
      </c>
      <c r="D19" s="186">
        <v>16</v>
      </c>
      <c r="E19" s="138" t="str">
        <f>VLOOKUP(D19,'高女子名簿'!$B$7:$F$88,2)</f>
        <v>堀江　美羽</v>
      </c>
      <c r="F19" s="141" t="str">
        <f>VLOOKUP(D19,'高女子名簿'!$B$7:$F$88,3)</f>
        <v>上田五中</v>
      </c>
      <c r="G19" s="57"/>
      <c r="H19" s="58" t="s">
        <v>44</v>
      </c>
      <c r="I19" s="59"/>
      <c r="J19" s="60"/>
      <c r="K19" s="58" t="s">
        <v>44</v>
      </c>
      <c r="L19" s="59"/>
      <c r="M19" s="60"/>
      <c r="N19" s="58" t="s">
        <v>44</v>
      </c>
      <c r="O19" s="59"/>
      <c r="P19" s="156"/>
      <c r="Q19" s="157"/>
      <c r="R19" s="158"/>
      <c r="S19" s="60"/>
      <c r="T19" s="58" t="s">
        <v>44</v>
      </c>
      <c r="U19" s="61"/>
      <c r="V19" s="151"/>
      <c r="W19" s="153"/>
      <c r="X19" s="155"/>
    </row>
    <row r="20" spans="3:24" ht="13.5">
      <c r="C20" s="137"/>
      <c r="D20" s="186"/>
      <c r="E20" s="139"/>
      <c r="F20" s="142"/>
      <c r="G20" s="62"/>
      <c r="H20" s="50" t="s">
        <v>44</v>
      </c>
      <c r="I20" s="51"/>
      <c r="J20" s="49"/>
      <c r="K20" s="50" t="s">
        <v>44</v>
      </c>
      <c r="L20" s="51"/>
      <c r="M20" s="49"/>
      <c r="N20" s="50" t="s">
        <v>44</v>
      </c>
      <c r="O20" s="51"/>
      <c r="P20" s="159"/>
      <c r="Q20" s="145"/>
      <c r="R20" s="146"/>
      <c r="S20" s="49"/>
      <c r="T20" s="50" t="s">
        <v>44</v>
      </c>
      <c r="U20" s="52"/>
      <c r="V20" s="151"/>
      <c r="W20" s="153"/>
      <c r="X20" s="155"/>
    </row>
    <row r="21" spans="3:24" ht="13.5">
      <c r="C21" s="137"/>
      <c r="D21" s="186"/>
      <c r="E21" s="139"/>
      <c r="F21" s="142"/>
      <c r="G21" s="62"/>
      <c r="H21" s="50" t="s">
        <v>44</v>
      </c>
      <c r="I21" s="51"/>
      <c r="J21" s="49"/>
      <c r="K21" s="50" t="s">
        <v>44</v>
      </c>
      <c r="L21" s="51"/>
      <c r="M21" s="49"/>
      <c r="N21" s="50" t="s">
        <v>44</v>
      </c>
      <c r="O21" s="51"/>
      <c r="P21" s="159"/>
      <c r="Q21" s="145"/>
      <c r="R21" s="146"/>
      <c r="S21" s="49"/>
      <c r="T21" s="50" t="s">
        <v>44</v>
      </c>
      <c r="U21" s="52"/>
      <c r="V21" s="151"/>
      <c r="W21" s="153"/>
      <c r="X21" s="155"/>
    </row>
    <row r="22" spans="3:24" ht="13.5">
      <c r="C22" s="137"/>
      <c r="D22" s="186"/>
      <c r="E22" s="139"/>
      <c r="F22" s="142"/>
      <c r="G22" s="62"/>
      <c r="H22" s="50" t="s">
        <v>44</v>
      </c>
      <c r="I22" s="51"/>
      <c r="J22" s="49"/>
      <c r="K22" s="50" t="s">
        <v>44</v>
      </c>
      <c r="L22" s="51"/>
      <c r="M22" s="49"/>
      <c r="N22" s="50" t="s">
        <v>44</v>
      </c>
      <c r="O22" s="51"/>
      <c r="P22" s="159"/>
      <c r="Q22" s="145"/>
      <c r="R22" s="146"/>
      <c r="S22" s="49"/>
      <c r="T22" s="50" t="s">
        <v>44</v>
      </c>
      <c r="U22" s="52"/>
      <c r="V22" s="151"/>
      <c r="W22" s="153"/>
      <c r="X22" s="155"/>
    </row>
    <row r="23" spans="3:24" ht="13.5">
      <c r="C23" s="137"/>
      <c r="D23" s="186"/>
      <c r="E23" s="140"/>
      <c r="F23" s="143"/>
      <c r="G23" s="63"/>
      <c r="H23" s="54" t="s">
        <v>44</v>
      </c>
      <c r="I23" s="55"/>
      <c r="J23" s="53"/>
      <c r="K23" s="54" t="s">
        <v>44</v>
      </c>
      <c r="L23" s="55"/>
      <c r="M23" s="53"/>
      <c r="N23" s="54" t="s">
        <v>44</v>
      </c>
      <c r="O23" s="55"/>
      <c r="P23" s="160"/>
      <c r="Q23" s="148"/>
      <c r="R23" s="149"/>
      <c r="S23" s="53"/>
      <c r="T23" s="54" t="s">
        <v>44</v>
      </c>
      <c r="U23" s="56"/>
      <c r="V23" s="151"/>
      <c r="W23" s="153"/>
      <c r="X23" s="155"/>
    </row>
    <row r="24" spans="3:24" ht="13.5" customHeight="1">
      <c r="C24" s="137" t="s">
        <v>52</v>
      </c>
      <c r="D24" s="186">
        <v>17</v>
      </c>
      <c r="E24" s="138" t="str">
        <f>VLOOKUP(D24,'高女子名簿'!$B$7:$F$88,2)</f>
        <v>渋澤希々花</v>
      </c>
      <c r="F24" s="141" t="str">
        <f>VLOOKUP(D24,'高女子名簿'!$B$7:$F$88,3)</f>
        <v>上田染谷丘高</v>
      </c>
      <c r="G24" s="57"/>
      <c r="H24" s="58" t="s">
        <v>44</v>
      </c>
      <c r="I24" s="59"/>
      <c r="J24" s="60"/>
      <c r="K24" s="58" t="s">
        <v>44</v>
      </c>
      <c r="L24" s="59"/>
      <c r="M24" s="60"/>
      <c r="N24" s="58" t="s">
        <v>44</v>
      </c>
      <c r="O24" s="59"/>
      <c r="P24" s="60"/>
      <c r="Q24" s="58" t="s">
        <v>44</v>
      </c>
      <c r="R24" s="59"/>
      <c r="S24" s="156"/>
      <c r="T24" s="157"/>
      <c r="U24" s="164"/>
      <c r="V24" s="151"/>
      <c r="W24" s="153"/>
      <c r="X24" s="155"/>
    </row>
    <row r="25" spans="3:24" ht="13.5">
      <c r="C25" s="137"/>
      <c r="D25" s="186"/>
      <c r="E25" s="139"/>
      <c r="F25" s="142"/>
      <c r="G25" s="62"/>
      <c r="H25" s="50" t="s">
        <v>44</v>
      </c>
      <c r="I25" s="51"/>
      <c r="J25" s="49"/>
      <c r="K25" s="50" t="s">
        <v>44</v>
      </c>
      <c r="L25" s="51"/>
      <c r="M25" s="49"/>
      <c r="N25" s="50" t="s">
        <v>44</v>
      </c>
      <c r="O25" s="51"/>
      <c r="P25" s="49"/>
      <c r="Q25" s="50" t="s">
        <v>44</v>
      </c>
      <c r="R25" s="51"/>
      <c r="S25" s="159"/>
      <c r="T25" s="145"/>
      <c r="U25" s="165"/>
      <c r="V25" s="151"/>
      <c r="W25" s="153"/>
      <c r="X25" s="155"/>
    </row>
    <row r="26" spans="3:24" ht="13.5">
      <c r="C26" s="137"/>
      <c r="D26" s="186"/>
      <c r="E26" s="139"/>
      <c r="F26" s="142"/>
      <c r="G26" s="62"/>
      <c r="H26" s="50" t="s">
        <v>44</v>
      </c>
      <c r="I26" s="51"/>
      <c r="J26" s="49"/>
      <c r="K26" s="50" t="s">
        <v>44</v>
      </c>
      <c r="L26" s="51"/>
      <c r="M26" s="49"/>
      <c r="N26" s="50" t="s">
        <v>44</v>
      </c>
      <c r="O26" s="51"/>
      <c r="P26" s="49"/>
      <c r="Q26" s="50" t="s">
        <v>44</v>
      </c>
      <c r="R26" s="51"/>
      <c r="S26" s="159"/>
      <c r="T26" s="145"/>
      <c r="U26" s="165"/>
      <c r="V26" s="151"/>
      <c r="W26" s="153"/>
      <c r="X26" s="155"/>
    </row>
    <row r="27" spans="3:24" ht="13.5">
      <c r="C27" s="137"/>
      <c r="D27" s="186"/>
      <c r="E27" s="139"/>
      <c r="F27" s="142"/>
      <c r="G27" s="62"/>
      <c r="H27" s="50" t="s">
        <v>44</v>
      </c>
      <c r="I27" s="51"/>
      <c r="J27" s="49"/>
      <c r="K27" s="50" t="s">
        <v>44</v>
      </c>
      <c r="L27" s="51"/>
      <c r="M27" s="49"/>
      <c r="N27" s="50" t="s">
        <v>44</v>
      </c>
      <c r="O27" s="51"/>
      <c r="P27" s="49"/>
      <c r="Q27" s="50" t="s">
        <v>44</v>
      </c>
      <c r="R27" s="51"/>
      <c r="S27" s="159"/>
      <c r="T27" s="145"/>
      <c r="U27" s="165"/>
      <c r="V27" s="151"/>
      <c r="W27" s="153"/>
      <c r="X27" s="155"/>
    </row>
    <row r="28" spans="3:24" ht="14.25" thickBot="1">
      <c r="C28" s="161"/>
      <c r="D28" s="187"/>
      <c r="E28" s="162"/>
      <c r="F28" s="163"/>
      <c r="G28" s="64"/>
      <c r="H28" s="65" t="s">
        <v>44</v>
      </c>
      <c r="I28" s="66"/>
      <c r="J28" s="67"/>
      <c r="K28" s="65" t="s">
        <v>44</v>
      </c>
      <c r="L28" s="66"/>
      <c r="M28" s="67"/>
      <c r="N28" s="65" t="s">
        <v>44</v>
      </c>
      <c r="O28" s="66"/>
      <c r="P28" s="67"/>
      <c r="Q28" s="65" t="s">
        <v>44</v>
      </c>
      <c r="R28" s="66"/>
      <c r="S28" s="166"/>
      <c r="T28" s="167"/>
      <c r="U28" s="168"/>
      <c r="V28" s="169"/>
      <c r="W28" s="170"/>
      <c r="X28" s="171"/>
    </row>
    <row r="29" spans="3:24" ht="13.5">
      <c r="C29" s="68"/>
      <c r="D29" s="68"/>
      <c r="E29" s="68"/>
      <c r="F29" s="69"/>
      <c r="G29" s="68"/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X29" s="70"/>
    </row>
    <row r="30" spans="3:24" ht="13.5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3:24" ht="13.5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3:24" ht="13.5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3:24" ht="13.5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3:24" ht="13.5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3:24" ht="13.5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3:24" ht="13.5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37" spans="3:24" ht="13.5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8" spans="3:24" ht="13.5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</row>
    <row r="39" spans="3:24" ht="13.5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</row>
    <row r="40" spans="3:24" ht="13.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</row>
    <row r="41" spans="3:24" ht="13.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</row>
  </sheetData>
  <sheetProtection/>
  <mergeCells count="56">
    <mergeCell ref="W24:W28"/>
    <mergeCell ref="X24:X28"/>
    <mergeCell ref="C24:C28"/>
    <mergeCell ref="D24:D28"/>
    <mergeCell ref="E24:E28"/>
    <mergeCell ref="F24:F28"/>
    <mergeCell ref="S24:U28"/>
    <mergeCell ref="V24:V28"/>
    <mergeCell ref="W14:W18"/>
    <mergeCell ref="X14:X18"/>
    <mergeCell ref="C19:C23"/>
    <mergeCell ref="D19:D23"/>
    <mergeCell ref="E19:E23"/>
    <mergeCell ref="F19:F23"/>
    <mergeCell ref="P19:R23"/>
    <mergeCell ref="V19:V23"/>
    <mergeCell ref="W19:W23"/>
    <mergeCell ref="X19:X23"/>
    <mergeCell ref="C14:C18"/>
    <mergeCell ref="D14:D18"/>
    <mergeCell ref="E14:E18"/>
    <mergeCell ref="F14:F18"/>
    <mergeCell ref="M14:O18"/>
    <mergeCell ref="V14:V18"/>
    <mergeCell ref="W4:W8"/>
    <mergeCell ref="X4:X8"/>
    <mergeCell ref="C9:C13"/>
    <mergeCell ref="D9:D13"/>
    <mergeCell ref="E9:E13"/>
    <mergeCell ref="F9:F13"/>
    <mergeCell ref="J9:L13"/>
    <mergeCell ref="V9:V13"/>
    <mergeCell ref="W9:W13"/>
    <mergeCell ref="X9:X13"/>
    <mergeCell ref="C4:C8"/>
    <mergeCell ref="D4:D8"/>
    <mergeCell ref="E4:E8"/>
    <mergeCell ref="F4:F8"/>
    <mergeCell ref="G4:I8"/>
    <mergeCell ref="V4:V8"/>
    <mergeCell ref="P2:R2"/>
    <mergeCell ref="S2:U2"/>
    <mergeCell ref="V2:V3"/>
    <mergeCell ref="W2:W3"/>
    <mergeCell ref="X2:X3"/>
    <mergeCell ref="G3:I3"/>
    <mergeCell ref="J3:L3"/>
    <mergeCell ref="M3:O3"/>
    <mergeCell ref="P3:R3"/>
    <mergeCell ref="S3:U3"/>
    <mergeCell ref="C2:D3"/>
    <mergeCell ref="E2:E3"/>
    <mergeCell ref="F2:F3"/>
    <mergeCell ref="G2:I2"/>
    <mergeCell ref="J2:L2"/>
    <mergeCell ref="M2:O2"/>
  </mergeCells>
  <conditionalFormatting sqref="D24:D28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徳倉建設株式会社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祐司　　橋爪　欣彌</dc:creator>
  <cp:keywords/>
  <dc:description/>
  <cp:lastModifiedBy>shimasaki</cp:lastModifiedBy>
  <cp:lastPrinted>2022-12-11T01:45:36Z</cp:lastPrinted>
  <dcterms:created xsi:type="dcterms:W3CDTF">1999-07-01T07:32:24Z</dcterms:created>
  <dcterms:modified xsi:type="dcterms:W3CDTF">2022-12-11T05:39:58Z</dcterms:modified>
  <cp:category/>
  <cp:version/>
  <cp:contentType/>
  <cp:contentStatus/>
</cp:coreProperties>
</file>